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21075" windowHeight="10410" activeTab="0"/>
  </bookViews>
  <sheets>
    <sheet name="戦績Ａ" sheetId="1" r:id="rId1"/>
    <sheet name="戦績Ｂ" sheetId="2" r:id="rId2"/>
  </sheets>
  <definedNames>
    <definedName name="_xlnm.Print_Area" localSheetId="0">'戦績Ａ'!$A$1:$U$8</definedName>
    <definedName name="_xlnm.Print_Area" localSheetId="1">'戦績Ｂ'!$A$1:$U$8</definedName>
  </definedNames>
  <calcPr fullCalcOnLoad="1"/>
</workbook>
</file>

<file path=xl/sharedStrings.xml><?xml version="1.0" encoding="utf-8"?>
<sst xmlns="http://schemas.openxmlformats.org/spreadsheetml/2006/main" count="36" uniqueCount="25">
  <si>
    <t>第５０回宇都宮社会人下野杯争奪サッカー選手権大会　予選リーグＡ</t>
  </si>
  <si>
    <t>試合数</t>
  </si>
  <si>
    <t>○</t>
  </si>
  <si>
    <t>△</t>
  </si>
  <si>
    <t>●</t>
  </si>
  <si>
    <t>JBUS</t>
  </si>
  <si>
    <t>かわち</t>
  </si>
  <si>
    <t>Re:start</t>
  </si>
  <si>
    <t>陽南</t>
  </si>
  <si>
    <t>勝点</t>
  </si>
  <si>
    <t>得点</t>
  </si>
  <si>
    <t>失点</t>
  </si>
  <si>
    <t>点差</t>
  </si>
  <si>
    <t>順位</t>
  </si>
  <si>
    <t>JBUS宇都宮</t>
  </si>
  <si>
    <t>スポルトかわち</t>
  </si>
  <si>
    <t>FC.HERENCIA 陽南</t>
  </si>
  <si>
    <t>第５０回宇都宮社会人下野杯争奪サッカー選手権大会　予選リーグＢ</t>
  </si>
  <si>
    <t>揚茜</t>
  </si>
  <si>
    <t>宇都宮</t>
  </si>
  <si>
    <t>県庁</t>
  </si>
  <si>
    <t>ａｍｎａｃ</t>
  </si>
  <si>
    <t>揚茜クラブ</t>
  </si>
  <si>
    <t>スポルト宇都宮</t>
  </si>
  <si>
    <t>県庁蹴球会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</si>
</sst>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6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 diagonalDown="1">
      <left style="thin"/>
      <right style="hair"/>
      <top/>
      <bottom style="thin"/>
      <diagonal style="hair"/>
    </border>
    <border diagonalDown="1">
      <left style="hair"/>
      <right style="hair"/>
      <top/>
      <bottom style="thin"/>
      <diagonal style="hair"/>
    </border>
    <border diagonalDown="1">
      <left style="hair"/>
      <right style="double"/>
      <top/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/>
      <bottom/>
      <diagonal style="hair"/>
    </border>
    <border diagonalDown="1">
      <left style="hair"/>
      <right style="hair"/>
      <top/>
      <bottom/>
      <diagonal style="hair"/>
    </border>
    <border diagonalDown="1">
      <left style="hair"/>
      <right style="thin"/>
      <top/>
      <bottom/>
      <diagonal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thin"/>
      <bottom/>
    </border>
    <border>
      <left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</borders>
  <cellStyleXfs count="1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4" applyNumberFormat="0" applyAlignment="0" applyProtection="0"/>
    <xf numFmtId="0" fontId="36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39" fillId="33" borderId="7" applyNumberFormat="0" applyAlignment="0" applyProtection="0"/>
    <xf numFmtId="0" fontId="4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3" borderId="12" applyNumberFormat="0" applyAlignment="0" applyProtection="0"/>
    <xf numFmtId="0" fontId="46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4" borderId="7" applyNumberFormat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8" fillId="35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123" applyFont="1" applyAlignment="1">
      <alignment vertical="center" textRotation="255"/>
      <protection/>
    </xf>
    <xf numFmtId="0" fontId="1" fillId="0" borderId="0" xfId="123" applyFont="1" applyAlignment="1">
      <alignment horizontal="center" vertical="center"/>
      <protection/>
    </xf>
    <xf numFmtId="0" fontId="1" fillId="0" borderId="0" xfId="123" applyFont="1">
      <alignment/>
      <protection/>
    </xf>
    <xf numFmtId="0" fontId="1" fillId="36" borderId="3" xfId="123" applyFont="1" applyFill="1" applyBorder="1" applyAlignment="1">
      <alignment horizontal="center" vertical="center" shrinkToFit="1"/>
      <protection/>
    </xf>
    <xf numFmtId="0" fontId="1" fillId="0" borderId="13" xfId="123" applyFont="1" applyFill="1" applyBorder="1" applyAlignment="1">
      <alignment horizontal="center" vertical="center"/>
      <protection/>
    </xf>
    <xf numFmtId="0" fontId="1" fillId="0" borderId="2" xfId="123" applyFont="1" applyFill="1" applyBorder="1" applyAlignment="1">
      <alignment horizontal="center" vertical="center"/>
      <protection/>
    </xf>
    <xf numFmtId="0" fontId="1" fillId="0" borderId="14" xfId="123" applyFont="1" applyFill="1" applyBorder="1" applyAlignment="1">
      <alignment horizontal="center" vertical="center"/>
      <protection/>
    </xf>
    <xf numFmtId="0" fontId="1" fillId="0" borderId="15" xfId="123" applyFont="1" applyFill="1" applyBorder="1" applyAlignment="1">
      <alignment horizontal="center" vertical="center"/>
      <protection/>
    </xf>
    <xf numFmtId="0" fontId="1" fillId="0" borderId="16" xfId="123" applyFont="1" applyFill="1" applyBorder="1" applyAlignment="1">
      <alignment horizontal="center" vertical="center"/>
      <protection/>
    </xf>
    <xf numFmtId="0" fontId="1" fillId="0" borderId="17" xfId="123" applyFont="1" applyFill="1" applyBorder="1" applyAlignment="1">
      <alignment horizontal="center" vertical="center"/>
      <protection/>
    </xf>
    <xf numFmtId="0" fontId="1" fillId="0" borderId="18" xfId="123" applyFont="1" applyFill="1" applyBorder="1" applyAlignment="1">
      <alignment vertical="center"/>
      <protection/>
    </xf>
    <xf numFmtId="0" fontId="1" fillId="0" borderId="19" xfId="123" applyFont="1" applyFill="1" applyBorder="1" applyAlignment="1">
      <alignment vertical="center"/>
      <protection/>
    </xf>
    <xf numFmtId="0" fontId="1" fillId="0" borderId="20" xfId="123" applyFont="1" applyFill="1" applyBorder="1" applyAlignment="1">
      <alignment vertical="center"/>
      <protection/>
    </xf>
    <xf numFmtId="0" fontId="1" fillId="0" borderId="21" xfId="123" applyFont="1" applyFill="1" applyBorder="1" applyAlignment="1">
      <alignment horizontal="center" vertical="center"/>
      <protection/>
    </xf>
    <xf numFmtId="0" fontId="1" fillId="0" borderId="0" xfId="123" applyFont="1" applyBorder="1" applyAlignment="1">
      <alignment horizontal="center" vertical="center"/>
      <protection/>
    </xf>
    <xf numFmtId="176" fontId="1" fillId="0" borderId="13" xfId="123" applyNumberFormat="1" applyFont="1" applyFill="1" applyBorder="1" applyAlignment="1">
      <alignment horizontal="center" vertical="center"/>
      <protection/>
    </xf>
    <xf numFmtId="0" fontId="1" fillId="0" borderId="22" xfId="123" applyFont="1" applyFill="1" applyBorder="1" applyAlignment="1">
      <alignment horizontal="center" vertical="center"/>
      <protection/>
    </xf>
    <xf numFmtId="0" fontId="1" fillId="0" borderId="23" xfId="123" applyFont="1" applyFill="1" applyBorder="1" applyAlignment="1">
      <alignment vertical="center"/>
      <protection/>
    </xf>
    <xf numFmtId="176" fontId="1" fillId="0" borderId="24" xfId="123" applyNumberFormat="1" applyFont="1" applyFill="1" applyBorder="1" applyAlignment="1">
      <alignment vertical="center"/>
      <protection/>
    </xf>
    <xf numFmtId="0" fontId="1" fillId="0" borderId="24" xfId="123" applyFont="1" applyFill="1" applyBorder="1" applyAlignment="1">
      <alignment vertical="center"/>
      <protection/>
    </xf>
    <xf numFmtId="0" fontId="1" fillId="0" borderId="25" xfId="123" applyFont="1" applyFill="1" applyBorder="1" applyAlignment="1">
      <alignment horizontal="center" vertical="center"/>
      <protection/>
    </xf>
    <xf numFmtId="0" fontId="1" fillId="0" borderId="26" xfId="123" applyFont="1" applyFill="1" applyBorder="1" applyAlignment="1">
      <alignment horizontal="center" vertical="center"/>
      <protection/>
    </xf>
    <xf numFmtId="0" fontId="1" fillId="0" borderId="0" xfId="123" applyFont="1" applyFill="1" applyBorder="1" applyAlignment="1">
      <alignment horizontal="center" vertical="center"/>
      <protection/>
    </xf>
    <xf numFmtId="0" fontId="1" fillId="0" borderId="27" xfId="123" applyFont="1" applyFill="1" applyBorder="1" applyAlignment="1">
      <alignment horizontal="center" vertical="center"/>
      <protection/>
    </xf>
    <xf numFmtId="0" fontId="1" fillId="0" borderId="28" xfId="123" applyFont="1" applyFill="1" applyBorder="1" applyAlignment="1">
      <alignment horizontal="center" vertical="center"/>
      <protection/>
    </xf>
    <xf numFmtId="0" fontId="1" fillId="0" borderId="29" xfId="123" applyFont="1" applyFill="1" applyBorder="1" applyAlignment="1">
      <alignment horizontal="center" vertical="center" shrinkToFit="1"/>
      <protection/>
    </xf>
    <xf numFmtId="0" fontId="1" fillId="0" borderId="30" xfId="123" applyFont="1" applyFill="1" applyBorder="1" applyAlignment="1">
      <alignment horizontal="center" vertical="center"/>
      <protection/>
    </xf>
    <xf numFmtId="0" fontId="1" fillId="0" borderId="31" xfId="123" applyFont="1" applyFill="1" applyBorder="1" applyAlignment="1">
      <alignment horizontal="center" vertical="center"/>
      <protection/>
    </xf>
    <xf numFmtId="0" fontId="1" fillId="0" borderId="32" xfId="123" applyFont="1" applyFill="1" applyBorder="1" applyAlignment="1">
      <alignment horizontal="center" vertical="center"/>
      <protection/>
    </xf>
    <xf numFmtId="0" fontId="1" fillId="0" borderId="33" xfId="123" applyFont="1" applyFill="1" applyBorder="1" applyAlignment="1">
      <alignment vertical="center"/>
      <protection/>
    </xf>
    <xf numFmtId="0" fontId="1" fillId="0" borderId="34" xfId="123" applyFont="1" applyFill="1" applyBorder="1" applyAlignment="1">
      <alignment vertical="center"/>
      <protection/>
    </xf>
    <xf numFmtId="0" fontId="1" fillId="0" borderId="35" xfId="123" applyFont="1" applyFill="1" applyBorder="1" applyAlignment="1">
      <alignment horizontal="center" vertical="center"/>
      <protection/>
    </xf>
    <xf numFmtId="0" fontId="1" fillId="37" borderId="3" xfId="123" applyFont="1" applyFill="1" applyBorder="1" applyAlignment="1">
      <alignment horizontal="center" vertical="center" shrinkToFit="1"/>
      <protection/>
    </xf>
    <xf numFmtId="0" fontId="1" fillId="0" borderId="36" xfId="123" applyFont="1" applyFill="1" applyBorder="1" applyAlignment="1">
      <alignment horizontal="center" vertical="center"/>
      <protection/>
    </xf>
    <xf numFmtId="0" fontId="1" fillId="0" borderId="37" xfId="123" applyFont="1" applyFill="1" applyBorder="1" applyAlignment="1">
      <alignment horizontal="center" vertical="center"/>
      <protection/>
    </xf>
    <xf numFmtId="0" fontId="1" fillId="0" borderId="38" xfId="123" applyFont="1" applyFill="1" applyBorder="1" applyAlignment="1">
      <alignment horizontal="center" vertical="center"/>
      <protection/>
    </xf>
    <xf numFmtId="0" fontId="1" fillId="0" borderId="19" xfId="123" applyFont="1" applyBorder="1" applyAlignment="1">
      <alignment horizontal="center" vertical="center"/>
      <protection/>
    </xf>
    <xf numFmtId="0" fontId="1" fillId="0" borderId="39" xfId="123" applyFont="1" applyBorder="1" applyAlignment="1">
      <alignment horizontal="center" vertical="center"/>
      <protection/>
    </xf>
    <xf numFmtId="0" fontId="1" fillId="0" borderId="40" xfId="123" applyFont="1" applyBorder="1" applyAlignment="1">
      <alignment horizontal="center" vertical="center"/>
      <protection/>
    </xf>
    <xf numFmtId="0" fontId="1" fillId="0" borderId="41" xfId="123" applyFont="1" applyBorder="1" applyAlignment="1">
      <alignment horizontal="center" vertical="center"/>
      <protection/>
    </xf>
    <xf numFmtId="0" fontId="1" fillId="0" borderId="42" xfId="123" applyFont="1" applyFill="1" applyBorder="1" applyAlignment="1">
      <alignment horizontal="center" vertical="center"/>
      <protection/>
    </xf>
    <xf numFmtId="0" fontId="1" fillId="0" borderId="43" xfId="123" applyFont="1" applyFill="1" applyBorder="1" applyAlignment="1">
      <alignment horizontal="center" vertical="center"/>
      <protection/>
    </xf>
    <xf numFmtId="0" fontId="1" fillId="0" borderId="44" xfId="123" applyFont="1" applyFill="1" applyBorder="1" applyAlignment="1">
      <alignment horizontal="center" vertical="center"/>
      <protection/>
    </xf>
    <xf numFmtId="0" fontId="1" fillId="0" borderId="45" xfId="123" applyFont="1" applyFill="1" applyBorder="1" applyAlignment="1">
      <alignment horizontal="center" vertical="center"/>
      <protection/>
    </xf>
    <xf numFmtId="0" fontId="1" fillId="0" borderId="46" xfId="123" applyFont="1" applyFill="1" applyBorder="1" applyAlignment="1">
      <alignment horizontal="center" vertical="center"/>
      <protection/>
    </xf>
    <xf numFmtId="0" fontId="1" fillId="0" borderId="47" xfId="123" applyFont="1" applyFill="1" applyBorder="1" applyAlignment="1">
      <alignment horizontal="center" vertical="center"/>
      <protection/>
    </xf>
    <xf numFmtId="0" fontId="3" fillId="0" borderId="48" xfId="123" applyFont="1" applyBorder="1" applyAlignment="1">
      <alignment horizontal="center" vertical="center"/>
      <protection/>
    </xf>
    <xf numFmtId="0" fontId="3" fillId="0" borderId="49" xfId="123" applyFont="1" applyBorder="1" applyAlignment="1">
      <alignment horizontal="center" vertical="center"/>
      <protection/>
    </xf>
    <xf numFmtId="0" fontId="3" fillId="0" borderId="50" xfId="123" applyFont="1" applyBorder="1" applyAlignment="1">
      <alignment horizontal="center" vertical="center"/>
      <protection/>
    </xf>
    <xf numFmtId="0" fontId="1" fillId="0" borderId="51" xfId="123" applyFont="1" applyBorder="1" applyAlignment="1">
      <alignment horizontal="center"/>
      <protection/>
    </xf>
    <xf numFmtId="0" fontId="1" fillId="0" borderId="52" xfId="123" applyFont="1" applyBorder="1" applyAlignment="1">
      <alignment horizontal="center"/>
      <protection/>
    </xf>
    <xf numFmtId="0" fontId="1" fillId="0" borderId="53" xfId="123" applyFont="1" applyBorder="1" applyAlignment="1">
      <alignment horizontal="center" vertical="center" shrinkToFit="1"/>
      <protection/>
    </xf>
    <xf numFmtId="0" fontId="1" fillId="0" borderId="19" xfId="123" applyFont="1" applyBorder="1" applyAlignment="1">
      <alignment horizontal="center" vertical="center" shrinkToFit="1"/>
      <protection/>
    </xf>
    <xf numFmtId="0" fontId="1" fillId="0" borderId="40" xfId="123" applyFont="1" applyBorder="1" applyAlignment="1">
      <alignment horizontal="center" vertical="center" shrinkToFit="1"/>
      <protection/>
    </xf>
    <xf numFmtId="0" fontId="1" fillId="0" borderId="54" xfId="123" applyFont="1" applyBorder="1" applyAlignment="1">
      <alignment horizontal="center" vertical="center" shrinkToFit="1"/>
      <protection/>
    </xf>
    <xf numFmtId="0" fontId="1" fillId="0" borderId="39" xfId="123" applyFont="1" applyBorder="1" applyAlignment="1">
      <alignment horizontal="center" vertical="center" shrinkToFit="1"/>
      <protection/>
    </xf>
    <xf numFmtId="0" fontId="1" fillId="0" borderId="41" xfId="123" applyFont="1" applyBorder="1" applyAlignment="1">
      <alignment horizontal="center" vertical="center" shrinkToFit="1"/>
      <protection/>
    </xf>
    <xf numFmtId="0" fontId="1" fillId="0" borderId="15" xfId="123" applyFont="1" applyBorder="1" applyAlignment="1">
      <alignment horizontal="center" vertical="center" shrinkToFit="1"/>
      <protection/>
    </xf>
    <xf numFmtId="0" fontId="1" fillId="0" borderId="16" xfId="123" applyFont="1" applyBorder="1" applyAlignment="1">
      <alignment horizontal="center" vertical="center" shrinkToFit="1"/>
      <protection/>
    </xf>
    <xf numFmtId="0" fontId="1" fillId="0" borderId="55" xfId="123" applyFont="1" applyBorder="1" applyAlignment="1">
      <alignment horizontal="center" vertical="center" shrinkToFit="1"/>
      <protection/>
    </xf>
    <xf numFmtId="0" fontId="1" fillId="0" borderId="31" xfId="123" applyFont="1" applyBorder="1" applyAlignment="1">
      <alignment horizontal="center" vertical="center" shrinkToFit="1"/>
      <protection/>
    </xf>
    <xf numFmtId="0" fontId="1" fillId="0" borderId="30" xfId="123" applyFont="1" applyBorder="1" applyAlignment="1">
      <alignment horizontal="center" vertical="center" shrinkToFit="1"/>
      <protection/>
    </xf>
    <xf numFmtId="0" fontId="1" fillId="0" borderId="32" xfId="123" applyFont="1" applyBorder="1" applyAlignment="1">
      <alignment horizontal="center" vertical="center" shrinkToFit="1"/>
      <protection/>
    </xf>
    <xf numFmtId="0" fontId="1" fillId="0" borderId="56" xfId="123" applyFont="1" applyBorder="1" applyAlignment="1">
      <alignment horizontal="center" vertical="center" shrinkToFit="1"/>
      <protection/>
    </xf>
    <xf numFmtId="0" fontId="1" fillId="0" borderId="57" xfId="123" applyFont="1" applyBorder="1" applyAlignment="1">
      <alignment horizontal="center" vertical="center" shrinkToFit="1"/>
      <protection/>
    </xf>
    <xf numFmtId="0" fontId="1" fillId="0" borderId="58" xfId="123" applyFont="1" applyBorder="1" applyAlignment="1">
      <alignment horizontal="center" vertical="center" shrinkToFit="1"/>
      <protection/>
    </xf>
    <xf numFmtId="0" fontId="1" fillId="0" borderId="59" xfId="123" applyFont="1" applyBorder="1" applyAlignment="1">
      <alignment horizontal="center" vertical="center" shrinkToFit="1"/>
      <protection/>
    </xf>
    <xf numFmtId="0" fontId="1" fillId="0" borderId="18" xfId="123" applyFont="1" applyBorder="1" applyAlignment="1">
      <alignment horizontal="center" vertical="center"/>
      <protection/>
    </xf>
    <xf numFmtId="0" fontId="1" fillId="0" borderId="60" xfId="123" applyFont="1" applyBorder="1" applyAlignment="1">
      <alignment horizontal="center" vertical="center"/>
      <protection/>
    </xf>
  </cellXfs>
  <cellStyles count="112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 3" xfId="122"/>
    <cellStyle name="標準_Book3" xfId="123"/>
    <cellStyle name="表旨巧・・ハイパーリンク" xfId="124"/>
    <cellStyle name="良い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view="pageBreakPreview" zoomScale="115" zoomScaleSheetLayoutView="115" zoomScalePageLayoutView="0" workbookViewId="0" topLeftCell="A1">
      <selection activeCell="E18" sqref="E18"/>
    </sheetView>
  </sheetViews>
  <sheetFormatPr defaultColWidth="9.140625" defaultRowHeight="15"/>
  <cols>
    <col min="1" max="1" width="12.57421875" style="3" customWidth="1"/>
    <col min="2" max="13" width="2.7109375" style="3" customWidth="1"/>
    <col min="14" max="16" width="2.7109375" style="3" hidden="1" customWidth="1"/>
    <col min="17" max="17" width="4.57421875" style="3" customWidth="1"/>
    <col min="18" max="18" width="4.421875" style="3" customWidth="1"/>
    <col min="19" max="22" width="4.57421875" style="3" customWidth="1"/>
    <col min="23" max="16384" width="9.00390625" style="3" customWidth="1"/>
  </cols>
  <sheetData>
    <row r="1" spans="1:25" ht="36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1" t="s">
        <v>1</v>
      </c>
      <c r="W1" s="2" t="s">
        <v>2</v>
      </c>
      <c r="X1" s="2" t="s">
        <v>3</v>
      </c>
      <c r="Y1" s="2" t="s">
        <v>4</v>
      </c>
    </row>
    <row r="2" spans="1:21" ht="15" customHeight="1">
      <c r="A2" s="50"/>
      <c r="B2" s="52" t="s">
        <v>5</v>
      </c>
      <c r="C2" s="53"/>
      <c r="D2" s="54"/>
      <c r="E2" s="52" t="s">
        <v>6</v>
      </c>
      <c r="F2" s="53"/>
      <c r="G2" s="54"/>
      <c r="H2" s="58" t="s">
        <v>7</v>
      </c>
      <c r="I2" s="59"/>
      <c r="J2" s="60"/>
      <c r="K2" s="52" t="s">
        <v>8</v>
      </c>
      <c r="L2" s="53"/>
      <c r="M2" s="54"/>
      <c r="N2" s="64"/>
      <c r="O2" s="53"/>
      <c r="P2" s="65"/>
      <c r="Q2" s="68" t="s">
        <v>9</v>
      </c>
      <c r="R2" s="37" t="s">
        <v>10</v>
      </c>
      <c r="S2" s="37" t="s">
        <v>11</v>
      </c>
      <c r="T2" s="37" t="s">
        <v>12</v>
      </c>
      <c r="U2" s="39" t="s">
        <v>13</v>
      </c>
    </row>
    <row r="3" spans="1:21" ht="15" customHeight="1">
      <c r="A3" s="51"/>
      <c r="B3" s="55"/>
      <c r="C3" s="56"/>
      <c r="D3" s="57"/>
      <c r="E3" s="55"/>
      <c r="F3" s="56"/>
      <c r="G3" s="57"/>
      <c r="H3" s="61"/>
      <c r="I3" s="62"/>
      <c r="J3" s="63"/>
      <c r="K3" s="55"/>
      <c r="L3" s="56"/>
      <c r="M3" s="57"/>
      <c r="N3" s="66"/>
      <c r="O3" s="56"/>
      <c r="P3" s="67"/>
      <c r="Q3" s="69"/>
      <c r="R3" s="38"/>
      <c r="S3" s="38"/>
      <c r="T3" s="38"/>
      <c r="U3" s="40"/>
    </row>
    <row r="4" spans="1:25" ht="36" customHeight="1">
      <c r="A4" s="4" t="s">
        <v>14</v>
      </c>
      <c r="B4" s="41"/>
      <c r="C4" s="42"/>
      <c r="D4" s="43"/>
      <c r="E4" s="5"/>
      <c r="F4" s="6">
        <f>IF(E4="","",IF(E4-+G4&gt;0,"○",IF(E4-+G4=0,"△",IF(E4-+G4&lt;0,"●"))))</f>
      </c>
      <c r="G4" s="7"/>
      <c r="H4" s="5"/>
      <c r="I4" s="6">
        <f>IF(H4="","",IF(H4-+J4&gt;0,"○",IF(H4-+J4=0,"△",IF(H4-+J4&lt;0,"●"))))</f>
      </c>
      <c r="J4" s="7"/>
      <c r="K4" s="5"/>
      <c r="L4" s="6">
        <f>IF(K4="","",IF(K4-+M4&gt;0,"○",IF(K4-+M4=0,"△",IF(K4-+M4&lt;0,"●"))))</f>
      </c>
      <c r="M4" s="7"/>
      <c r="N4" s="8"/>
      <c r="O4" s="9">
        <f>IF(N4="","",IF(N4-+P4&gt;0,"○",IF(N4-+P4=0,"△",IF(N4-+P4&lt;0,"●"))))</f>
      </c>
      <c r="P4" s="10"/>
      <c r="Q4" s="11">
        <f>W4*3+X4*1+Y4*0</f>
        <v>0</v>
      </c>
      <c r="R4" s="12">
        <f>B4+E4+H4+K4</f>
        <v>0</v>
      </c>
      <c r="S4" s="12">
        <f>D4+G4+J4+M4</f>
        <v>0</v>
      </c>
      <c r="T4" s="13">
        <f>R4-S4</f>
        <v>0</v>
      </c>
      <c r="U4" s="14"/>
      <c r="W4" s="15">
        <f>IF(C4="○","1")+IF(F4="○","1")+IF(I4="○","1")+IF(L4="○","1")</f>
        <v>0</v>
      </c>
      <c r="X4" s="15">
        <f>IF(C4="△","1")+IF(F4="△","1")+IF(I4="△","1")+IF(L4="△","1")</f>
        <v>0</v>
      </c>
      <c r="Y4" s="15">
        <f>IF(C4="●","1")+IF(F4="●","1")+IF(I4="●","1")+IF(L4="●","1")</f>
        <v>0</v>
      </c>
    </row>
    <row r="5" spans="1:25" ht="36" customHeight="1">
      <c r="A5" s="4" t="s">
        <v>15</v>
      </c>
      <c r="B5" s="16"/>
      <c r="C5" s="6">
        <f>IF(B5="","",IF(B5-+D5&gt;0,"○",IF(B5-+D5=0,"△",IF(B5-+D5&lt;0,"●"))))</f>
      </c>
      <c r="D5" s="7"/>
      <c r="E5" s="41"/>
      <c r="F5" s="42"/>
      <c r="G5" s="43"/>
      <c r="H5" s="16"/>
      <c r="I5" s="6">
        <f>IF(H5="","",IF(H5-+J5&gt;0,"○",IF(H5-+J5=0,"△",IF(H5-+J5&lt;0,"●"))))</f>
      </c>
      <c r="J5" s="7"/>
      <c r="K5" s="16"/>
      <c r="L5" s="6">
        <f>IF(K5="","",IF(K5-+M5&gt;0,"○",IF(K5-+M5=0,"△",IF(K5-+M5&lt;0,"●"))))</f>
      </c>
      <c r="M5" s="7"/>
      <c r="N5" s="16"/>
      <c r="O5" s="6">
        <f>IF(N5="","",IF(N5-+P5&gt;0,"○",IF(N5-+P5=0,"△",IF(N5-+P5&lt;0,"●"))))</f>
      </c>
      <c r="P5" s="17"/>
      <c r="Q5" s="18">
        <f>W5*3+X5*1+Y5*0</f>
        <v>0</v>
      </c>
      <c r="R5" s="19">
        <f>B5+E5+H5+K5</f>
        <v>0</v>
      </c>
      <c r="S5" s="20">
        <f>D5+G5+J5+M5</f>
        <v>0</v>
      </c>
      <c r="T5" s="20">
        <f>R5-S5</f>
        <v>0</v>
      </c>
      <c r="U5" s="21"/>
      <c r="W5" s="15">
        <f>IF(C5="○","1")+IF(F5="○","1")+IF(I5="○","1")+IF(L5="○","1")</f>
        <v>0</v>
      </c>
      <c r="X5" s="15">
        <f>IF(C5="△","1")+IF(F5="△","1")+IF(I5="△","1")+IF(L5="△","1")</f>
        <v>0</v>
      </c>
      <c r="Y5" s="15">
        <f>IF(C5="●","1")+IF(F5="●","1")+IF(I5="●","1")+IF(L5="●","1")</f>
        <v>0</v>
      </c>
    </row>
    <row r="6" spans="1:25" ht="36" customHeight="1">
      <c r="A6" s="4" t="s">
        <v>7</v>
      </c>
      <c r="B6" s="22"/>
      <c r="C6" s="23">
        <f>IF(B6="","",IF(B6-+D6&gt;0,"○",IF(B6-+D6=0,"△",IF(B6-+D6&lt;0,"●"))))</f>
      </c>
      <c r="D6" s="24"/>
      <c r="E6" s="22"/>
      <c r="F6" s="23">
        <f>IF(E6="","",IF(E6-+G6&gt;0,"○",IF(E6-+G6=0,"△",IF(E6-+G6&lt;0,"●"))))</f>
      </c>
      <c r="G6" s="24"/>
      <c r="H6" s="44"/>
      <c r="I6" s="45"/>
      <c r="J6" s="46"/>
      <c r="K6" s="22"/>
      <c r="L6" s="6">
        <f>IF(K6="","",IF(K6-+M6&gt;0,"○",IF(K6-+M6=0,"△",IF(K6-+M6&lt;0,"●"))))</f>
      </c>
      <c r="M6" s="24"/>
      <c r="N6" s="22"/>
      <c r="O6" s="23">
        <f>IF(N6="","",IF(N6-+P6&gt;0,"○",IF(N6-+P6=0,"△",IF(N6-+P6&lt;0,"●"))))</f>
      </c>
      <c r="P6" s="25"/>
      <c r="Q6" s="18">
        <f>W6*3+X6*1+Y6*0</f>
        <v>0</v>
      </c>
      <c r="R6" s="20">
        <f>B6+E6+H6+K6</f>
        <v>0</v>
      </c>
      <c r="S6" s="20">
        <f>D6+G6+J6+M6</f>
        <v>0</v>
      </c>
      <c r="T6" s="20">
        <f>R6-S6</f>
        <v>0</v>
      </c>
      <c r="U6" s="21"/>
      <c r="W6" s="15">
        <f>IF(C6="○","1")+IF(F6="○","1")+IF(I6="○","1")+IF(L6="○","1")</f>
        <v>0</v>
      </c>
      <c r="X6" s="15">
        <f>IF(C6="△","1")+IF(F6="△","1")+IF(I6="△","1")+IF(L6="△","1")</f>
        <v>0</v>
      </c>
      <c r="Y6" s="15">
        <f>IF(C6="●","1")+IF(F6="●","1")+IF(I6="●","1")+IF(L6="●","1")</f>
        <v>0</v>
      </c>
    </row>
    <row r="7" spans="1:25" ht="36" customHeight="1">
      <c r="A7" s="4" t="s">
        <v>16</v>
      </c>
      <c r="B7" s="5"/>
      <c r="C7" s="6">
        <f>IF(B7="","",IF(B7-+D7&gt;0,"○",IF(B7-+D7=0,"△",IF(B7-+D7&lt;0,"●"))))</f>
      </c>
      <c r="D7" s="7"/>
      <c r="E7" s="5"/>
      <c r="F7" s="6">
        <f>IF(E7="","",IF(E7-+G7&gt;0,"○",IF(E7-+G7=0,"△",IF(E7-+G7&lt;0,"●"))))</f>
      </c>
      <c r="G7" s="7"/>
      <c r="H7" s="5"/>
      <c r="I7" s="6">
        <f>IF(H7="","",IF(H7-+J7&gt;0,"○",IF(H7-+J7=0,"△",IF(H7-+J7&lt;0,"●"))))</f>
      </c>
      <c r="J7" s="7"/>
      <c r="K7" s="41"/>
      <c r="L7" s="42"/>
      <c r="M7" s="43"/>
      <c r="N7" s="5"/>
      <c r="O7" s="6">
        <f>IF(N7="","",IF(N7-+P7&gt;0,"○",IF(N7-+P7=0,"△",IF(N7-+P7&lt;0,"●"))))</f>
      </c>
      <c r="P7" s="17"/>
      <c r="Q7" s="18">
        <f>W7*3+X7*1+Y7*0</f>
        <v>0</v>
      </c>
      <c r="R7" s="20">
        <f>B7+E7+H7+K7</f>
        <v>0</v>
      </c>
      <c r="S7" s="20">
        <f>D7+G7+J7+M7</f>
        <v>0</v>
      </c>
      <c r="T7" s="20">
        <f>R7-S7</f>
        <v>0</v>
      </c>
      <c r="U7" s="21"/>
      <c r="W7" s="15">
        <f>IF(C7="○","1")+IF(F7="○","1")+IF(I7="○","1")+IF(L7="○","1")</f>
        <v>0</v>
      </c>
      <c r="X7" s="15">
        <f>IF(C7="△","1")+IF(F7="△","1")+IF(I7="△","1")+IF(L7="△","1")</f>
        <v>0</v>
      </c>
      <c r="Y7" s="15">
        <f>IF(C7="●","1")+IF(F7="●","1")+IF(I7="●","1")+IF(L7="●","1")</f>
        <v>0</v>
      </c>
    </row>
    <row r="8" spans="1:25" ht="36" customHeight="1" hidden="1">
      <c r="A8" s="26"/>
      <c r="B8" s="27"/>
      <c r="C8" s="27">
        <f>IF(B8="","",IF(B8-+D8&gt;0,"○",IF(B8-+D8=0,"△",IF(B8-+D8&lt;0,"●"))))</f>
      </c>
      <c r="D8" s="27"/>
      <c r="E8" s="28"/>
      <c r="F8" s="27">
        <f>IF(E8="","",IF(E8-+G8&gt;0,"○",IF(E8-+G8=0,"△",IF(E8-+G8&lt;0,"●"))))</f>
      </c>
      <c r="G8" s="29"/>
      <c r="H8" s="27"/>
      <c r="I8" s="27">
        <f>IF(H8="","",IF(H8-+J8&gt;0,"○",IF(H8-+J8=0,"△",IF(H8-+J8&lt;0,"●"))))</f>
      </c>
      <c r="J8" s="27"/>
      <c r="K8" s="28"/>
      <c r="L8" s="27">
        <f>IF(K8="","",IF(K8-+M8&gt;0,"○",IF(K8-+M8=0,"△",IF(K8-+M8&lt;0,"●"))))</f>
      </c>
      <c r="M8" s="29"/>
      <c r="N8" s="34"/>
      <c r="O8" s="35"/>
      <c r="P8" s="36"/>
      <c r="Q8" s="30" t="e">
        <f>W8*3+X8*1+Y8*0</f>
        <v>#REF!</v>
      </c>
      <c r="R8" s="31" t="e">
        <f>B8+E8+H8+K8+#REF!+#REF!+#REF!+#REF!+#REF!+#REF!+#REF!+N8</f>
        <v>#REF!</v>
      </c>
      <c r="S8" s="31" t="e">
        <f>D8+G8+J8+M8+#REF!+#REF!+#REF!+#REF!+#REF!+#REF!+#REF!+P8</f>
        <v>#REF!</v>
      </c>
      <c r="T8" s="31" t="e">
        <f>R8-S8</f>
        <v>#REF!</v>
      </c>
      <c r="U8" s="32"/>
      <c r="V8" s="3">
        <v>11</v>
      </c>
      <c r="W8" s="15" t="e">
        <f>IF(C8="○","1")+IF(F8="○","1")+IF(I8="○","1")+IF(L8="○","1")+IF(#REF!="○","1")+IF(#REF!="○","1")+IF(#REF!="○","1")+IF(#REF!="○","1")+IF(#REF!="○","1")+IF(#REF!="○","1")+IF(O8="○","1")+IF(#REF!="○","1")</f>
        <v>#REF!</v>
      </c>
      <c r="X8" s="15" t="e">
        <f>IF(C8="△","1")+IF(F8="△","1")+IF(I8="△","1")+IF(L8="△","1")+IF(#REF!="△","1")+IF(#REF!="△","1")+IF(#REF!="△","1")+IF(#REF!="△","1")+IF(#REF!="△","1")+IF(#REF!="△","1")+IF(O8="△","1")+IF(#REF!="△","1")</f>
        <v>#REF!</v>
      </c>
      <c r="Y8" s="15" t="e">
        <f>IF(C8="●","1")+IF(F8="●","1")+IF(I8="●","1")+IF(L8="●","1")+IF(#REF!="●","1")+IF(#REF!="●","1")+IF(#REF!="●","1")+IF(#REF!="●","1")+IF(#REF!="●","1")+IF(#REF!="●","1")+IF(O8="●","1")+IF(#REF!="●","1")</f>
        <v>#REF!</v>
      </c>
    </row>
  </sheetData>
  <sheetProtection/>
  <mergeCells count="17">
    <mergeCell ref="A1:U1"/>
    <mergeCell ref="A2:A3"/>
    <mergeCell ref="B2:D3"/>
    <mergeCell ref="E2:G3"/>
    <mergeCell ref="H2:J3"/>
    <mergeCell ref="K2:M3"/>
    <mergeCell ref="N2:P3"/>
    <mergeCell ref="Q2:Q3"/>
    <mergeCell ref="R2:R3"/>
    <mergeCell ref="S2:S3"/>
    <mergeCell ref="N8:P8"/>
    <mergeCell ref="T2:T3"/>
    <mergeCell ref="U2:U3"/>
    <mergeCell ref="B4:D4"/>
    <mergeCell ref="E5:G5"/>
    <mergeCell ref="H6:J6"/>
    <mergeCell ref="K7:M7"/>
  </mergeCells>
  <printOptions/>
  <pageMargins left="0.45" right="0.55" top="0.64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view="pageBreakPreview" zoomScale="115" zoomScaleSheetLayoutView="115" zoomScalePageLayoutView="0" workbookViewId="0" topLeftCell="A1">
      <selection activeCell="E18" sqref="E18"/>
    </sheetView>
  </sheetViews>
  <sheetFormatPr defaultColWidth="9.140625" defaultRowHeight="15"/>
  <cols>
    <col min="1" max="1" width="12.57421875" style="3" customWidth="1"/>
    <col min="2" max="13" width="2.7109375" style="3" customWidth="1"/>
    <col min="14" max="16" width="2.7109375" style="3" hidden="1" customWidth="1"/>
    <col min="17" max="17" width="4.57421875" style="3" customWidth="1"/>
    <col min="18" max="18" width="4.421875" style="3" customWidth="1"/>
    <col min="19" max="22" width="4.57421875" style="3" customWidth="1"/>
    <col min="23" max="16384" width="9.00390625" style="3" customWidth="1"/>
  </cols>
  <sheetData>
    <row r="1" spans="1:25" ht="36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1" t="s">
        <v>1</v>
      </c>
      <c r="W1" s="2" t="s">
        <v>2</v>
      </c>
      <c r="X1" s="2" t="s">
        <v>3</v>
      </c>
      <c r="Y1" s="2" t="s">
        <v>4</v>
      </c>
    </row>
    <row r="2" spans="1:21" ht="15" customHeight="1">
      <c r="A2" s="50"/>
      <c r="B2" s="52" t="s">
        <v>18</v>
      </c>
      <c r="C2" s="53"/>
      <c r="D2" s="54"/>
      <c r="E2" s="52" t="s">
        <v>19</v>
      </c>
      <c r="F2" s="53"/>
      <c r="G2" s="54"/>
      <c r="H2" s="58" t="s">
        <v>20</v>
      </c>
      <c r="I2" s="59"/>
      <c r="J2" s="60"/>
      <c r="K2" s="52" t="s">
        <v>21</v>
      </c>
      <c r="L2" s="53"/>
      <c r="M2" s="54"/>
      <c r="N2" s="64"/>
      <c r="O2" s="53"/>
      <c r="P2" s="65"/>
      <c r="Q2" s="68" t="s">
        <v>9</v>
      </c>
      <c r="R2" s="37" t="s">
        <v>10</v>
      </c>
      <c r="S2" s="37" t="s">
        <v>11</v>
      </c>
      <c r="T2" s="37" t="s">
        <v>12</v>
      </c>
      <c r="U2" s="39" t="s">
        <v>13</v>
      </c>
    </row>
    <row r="3" spans="1:21" ht="15" customHeight="1">
      <c r="A3" s="51"/>
      <c r="B3" s="55"/>
      <c r="C3" s="56"/>
      <c r="D3" s="57"/>
      <c r="E3" s="55"/>
      <c r="F3" s="56"/>
      <c r="G3" s="57"/>
      <c r="H3" s="61"/>
      <c r="I3" s="62"/>
      <c r="J3" s="63"/>
      <c r="K3" s="55"/>
      <c r="L3" s="56"/>
      <c r="M3" s="57"/>
      <c r="N3" s="66"/>
      <c r="O3" s="56"/>
      <c r="P3" s="67"/>
      <c r="Q3" s="69"/>
      <c r="R3" s="38"/>
      <c r="S3" s="38"/>
      <c r="T3" s="38"/>
      <c r="U3" s="40"/>
    </row>
    <row r="4" spans="1:25" ht="36" customHeight="1">
      <c r="A4" s="33" t="s">
        <v>22</v>
      </c>
      <c r="B4" s="41"/>
      <c r="C4" s="42"/>
      <c r="D4" s="43"/>
      <c r="E4" s="5"/>
      <c r="F4" s="6">
        <f>IF(E4="","",IF(E4-+G4&gt;0,"○",IF(E4-+G4=0,"△",IF(E4-+G4&lt;0,"●"))))</f>
      </c>
      <c r="G4" s="7"/>
      <c r="H4" s="5"/>
      <c r="I4" s="6">
        <f>IF(H4="","",IF(H4-+J4&gt;0,"○",IF(H4-+J4=0,"△",IF(H4-+J4&lt;0,"●"))))</f>
      </c>
      <c r="J4" s="7"/>
      <c r="K4" s="5"/>
      <c r="L4" s="6">
        <f>IF(K4="","",IF(K4-+M4&gt;0,"○",IF(K4-+M4=0,"△",IF(K4-+M4&lt;0,"●"))))</f>
      </c>
      <c r="M4" s="7"/>
      <c r="N4" s="8"/>
      <c r="O4" s="9">
        <f>IF(N4="","",IF(N4-+P4&gt;0,"○",IF(N4-+P4=0,"△",IF(N4-+P4&lt;0,"●"))))</f>
      </c>
      <c r="P4" s="10"/>
      <c r="Q4" s="11">
        <f>W4*3+X4*1+Y4*0</f>
        <v>0</v>
      </c>
      <c r="R4" s="12">
        <f>B4+E4+H4+K4</f>
        <v>0</v>
      </c>
      <c r="S4" s="12">
        <f>D4+G4+J4+M4</f>
        <v>0</v>
      </c>
      <c r="T4" s="13">
        <f>R4-S4</f>
        <v>0</v>
      </c>
      <c r="U4" s="14"/>
      <c r="W4" s="15">
        <f>IF(C4="○","1")+IF(F4="○","1")+IF(I4="○","1")+IF(L4="○","1")</f>
        <v>0</v>
      </c>
      <c r="X4" s="15">
        <f>IF(C4="△","1")+IF(F4="△","1")+IF(I4="△","1")+IF(L4="△","1")</f>
        <v>0</v>
      </c>
      <c r="Y4" s="15">
        <f>IF(C4="●","1")+IF(F4="●","1")+IF(I4="●","1")+IF(L4="●","1")</f>
        <v>0</v>
      </c>
    </row>
    <row r="5" spans="1:25" ht="36" customHeight="1">
      <c r="A5" s="33" t="s">
        <v>23</v>
      </c>
      <c r="B5" s="16"/>
      <c r="C5" s="6">
        <f>IF(B5="","",IF(B5-+D5&gt;0,"○",IF(B5-+D5=0,"△",IF(B5-+D5&lt;0,"●"))))</f>
      </c>
      <c r="D5" s="7"/>
      <c r="E5" s="41"/>
      <c r="F5" s="42"/>
      <c r="G5" s="43"/>
      <c r="H5" s="16"/>
      <c r="I5" s="6">
        <f>IF(H5="","",IF(H5-+J5&gt;0,"○",IF(H5-+J5=0,"△",IF(H5-+J5&lt;0,"●"))))</f>
      </c>
      <c r="J5" s="7"/>
      <c r="K5" s="16"/>
      <c r="L5" s="6">
        <f>IF(K5="","",IF(K5-+M5&gt;0,"○",IF(K5-+M5=0,"△",IF(K5-+M5&lt;0,"●"))))</f>
      </c>
      <c r="M5" s="7"/>
      <c r="N5" s="16"/>
      <c r="O5" s="6">
        <f>IF(N5="","",IF(N5-+P5&gt;0,"○",IF(N5-+P5=0,"△",IF(N5-+P5&lt;0,"●"))))</f>
      </c>
      <c r="P5" s="17"/>
      <c r="Q5" s="18">
        <f>W5*3+X5*1+Y5*0</f>
        <v>0</v>
      </c>
      <c r="R5" s="19">
        <f>B5+E5+H5+K5</f>
        <v>0</v>
      </c>
      <c r="S5" s="20">
        <f>D5+G5+J5+M5</f>
        <v>0</v>
      </c>
      <c r="T5" s="20">
        <f>R5-S5</f>
        <v>0</v>
      </c>
      <c r="U5" s="21"/>
      <c r="W5" s="15">
        <f>IF(C5="○","1")+IF(F5="○","1")+IF(I5="○","1")+IF(L5="○","1")</f>
        <v>0</v>
      </c>
      <c r="X5" s="15">
        <f>IF(C5="△","1")+IF(F5="△","1")+IF(I5="△","1")+IF(L5="△","1")</f>
        <v>0</v>
      </c>
      <c r="Y5" s="15">
        <f>IF(C5="●","1")+IF(F5="●","1")+IF(I5="●","1")+IF(L5="●","1")</f>
        <v>0</v>
      </c>
    </row>
    <row r="6" spans="1:25" ht="36" customHeight="1">
      <c r="A6" s="33" t="s">
        <v>24</v>
      </c>
      <c r="B6" s="22"/>
      <c r="C6" s="23">
        <f>IF(B6="","",IF(B6-+D6&gt;0,"○",IF(B6-+D6=0,"△",IF(B6-+D6&lt;0,"●"))))</f>
      </c>
      <c r="D6" s="24"/>
      <c r="E6" s="22"/>
      <c r="F6" s="23">
        <f>IF(E6="","",IF(E6-+G6&gt;0,"○",IF(E6-+G6=0,"△",IF(E6-+G6&lt;0,"●"))))</f>
      </c>
      <c r="G6" s="24"/>
      <c r="H6" s="44"/>
      <c r="I6" s="45"/>
      <c r="J6" s="46"/>
      <c r="K6" s="22"/>
      <c r="L6" s="6">
        <f>IF(K6="","",IF(K6-+M6&gt;0,"○",IF(K6-+M6=0,"△",IF(K6-+M6&lt;0,"●"))))</f>
      </c>
      <c r="M6" s="24"/>
      <c r="N6" s="22"/>
      <c r="O6" s="23">
        <f>IF(N6="","",IF(N6-+P6&gt;0,"○",IF(N6-+P6=0,"△",IF(N6-+P6&lt;0,"●"))))</f>
      </c>
      <c r="P6" s="25"/>
      <c r="Q6" s="18">
        <f>W6*3+X6*1+Y6*0</f>
        <v>0</v>
      </c>
      <c r="R6" s="20">
        <f>B6+E6+H6+K6</f>
        <v>0</v>
      </c>
      <c r="S6" s="20">
        <f>D6+G6+J6+M6</f>
        <v>0</v>
      </c>
      <c r="T6" s="20">
        <f>R6-S6</f>
        <v>0</v>
      </c>
      <c r="U6" s="21"/>
      <c r="W6" s="15">
        <f>IF(C6="○","1")+IF(F6="○","1")+IF(I6="○","1")+IF(L6="○","1")</f>
        <v>0</v>
      </c>
      <c r="X6" s="15">
        <f>IF(C6="△","1")+IF(F6="△","1")+IF(I6="△","1")+IF(L6="△","1")</f>
        <v>0</v>
      </c>
      <c r="Y6" s="15">
        <f>IF(C6="●","1")+IF(F6="●","1")+IF(I6="●","1")+IF(L6="●","1")</f>
        <v>0</v>
      </c>
    </row>
    <row r="7" spans="1:25" ht="36" customHeight="1">
      <c r="A7" s="33" t="s">
        <v>21</v>
      </c>
      <c r="B7" s="5"/>
      <c r="C7" s="6">
        <f>IF(B7="","",IF(B7-+D7&gt;0,"○",IF(B7-+D7=0,"△",IF(B7-+D7&lt;0,"●"))))</f>
      </c>
      <c r="D7" s="7"/>
      <c r="E7" s="5"/>
      <c r="F7" s="6">
        <f>IF(E7="","",IF(E7-+G7&gt;0,"○",IF(E7-+G7=0,"△",IF(E7-+G7&lt;0,"●"))))</f>
      </c>
      <c r="G7" s="7"/>
      <c r="H7" s="5"/>
      <c r="I7" s="6">
        <f>IF(H7="","",IF(H7-+J7&gt;0,"○",IF(H7-+J7=0,"△",IF(H7-+J7&lt;0,"●"))))</f>
      </c>
      <c r="J7" s="7"/>
      <c r="K7" s="41"/>
      <c r="L7" s="42"/>
      <c r="M7" s="43"/>
      <c r="N7" s="5"/>
      <c r="O7" s="6">
        <f>IF(N7="","",IF(N7-+P7&gt;0,"○",IF(N7-+P7=0,"△",IF(N7-+P7&lt;0,"●"))))</f>
      </c>
      <c r="P7" s="17"/>
      <c r="Q7" s="18">
        <f>W7*3+X7*1+Y7*0</f>
        <v>0</v>
      </c>
      <c r="R7" s="20">
        <f>B7+E7+H7+K7</f>
        <v>0</v>
      </c>
      <c r="S7" s="20">
        <f>D7+G7+J7+M7</f>
        <v>0</v>
      </c>
      <c r="T7" s="20">
        <f>R7-S7</f>
        <v>0</v>
      </c>
      <c r="U7" s="21"/>
      <c r="W7" s="15">
        <f>IF(C7="○","1")+IF(F7="○","1")+IF(I7="○","1")+IF(L7="○","1")</f>
        <v>0</v>
      </c>
      <c r="X7" s="15">
        <f>IF(C7="△","1")+IF(F7="△","1")+IF(I7="△","1")+IF(L7="△","1")</f>
        <v>0</v>
      </c>
      <c r="Y7" s="15">
        <f>IF(C7="●","1")+IF(F7="●","1")+IF(I7="●","1")+IF(L7="●","1")</f>
        <v>0</v>
      </c>
    </row>
    <row r="8" spans="1:25" ht="36" customHeight="1" hidden="1">
      <c r="A8" s="26"/>
      <c r="B8" s="27"/>
      <c r="C8" s="27">
        <f>IF(B8="","",IF(B8-+D8&gt;0,"○",IF(B8-+D8=0,"△",IF(B8-+D8&lt;0,"●"))))</f>
      </c>
      <c r="D8" s="27"/>
      <c r="E8" s="28"/>
      <c r="F8" s="27">
        <f>IF(E8="","",IF(E8-+G8&gt;0,"○",IF(E8-+G8=0,"△",IF(E8-+G8&lt;0,"●"))))</f>
      </c>
      <c r="G8" s="29"/>
      <c r="H8" s="27"/>
      <c r="I8" s="27">
        <f>IF(H8="","",IF(H8-+J8&gt;0,"○",IF(H8-+J8=0,"△",IF(H8-+J8&lt;0,"●"))))</f>
      </c>
      <c r="J8" s="27"/>
      <c r="K8" s="28"/>
      <c r="L8" s="27">
        <f>IF(K8="","",IF(K8-+M8&gt;0,"○",IF(K8-+M8=0,"△",IF(K8-+M8&lt;0,"●"))))</f>
      </c>
      <c r="M8" s="29"/>
      <c r="N8" s="34"/>
      <c r="O8" s="35"/>
      <c r="P8" s="36"/>
      <c r="Q8" s="30" t="e">
        <f>W8*3+X8*1+Y8*0</f>
        <v>#REF!</v>
      </c>
      <c r="R8" s="31" t="e">
        <f>B8+E8+H8+K8+#REF!+#REF!+#REF!+#REF!+#REF!+#REF!+#REF!+N8</f>
        <v>#REF!</v>
      </c>
      <c r="S8" s="31" t="e">
        <f>D8+G8+J8+M8+#REF!+#REF!+#REF!+#REF!+#REF!+#REF!+#REF!+P8</f>
        <v>#REF!</v>
      </c>
      <c r="T8" s="31" t="e">
        <f>R8-S8</f>
        <v>#REF!</v>
      </c>
      <c r="U8" s="32"/>
      <c r="V8" s="3">
        <v>11</v>
      </c>
      <c r="W8" s="15" t="e">
        <f>IF(C8="○","1")+IF(F8="○","1")+IF(I8="○","1")+IF(L8="○","1")+IF(#REF!="○","1")+IF(#REF!="○","1")+IF(#REF!="○","1")+IF(#REF!="○","1")+IF(#REF!="○","1")+IF(#REF!="○","1")+IF(O8="○","1")+IF(#REF!="○","1")</f>
        <v>#REF!</v>
      </c>
      <c r="X8" s="15" t="e">
        <f>IF(C8="△","1")+IF(F8="△","1")+IF(I8="△","1")+IF(L8="△","1")+IF(#REF!="△","1")+IF(#REF!="△","1")+IF(#REF!="△","1")+IF(#REF!="△","1")+IF(#REF!="△","1")+IF(#REF!="△","1")+IF(O8="△","1")+IF(#REF!="△","1")</f>
        <v>#REF!</v>
      </c>
      <c r="Y8" s="15" t="e">
        <f>IF(C8="●","1")+IF(F8="●","1")+IF(I8="●","1")+IF(L8="●","1")+IF(#REF!="●","1")+IF(#REF!="●","1")+IF(#REF!="●","1")+IF(#REF!="●","1")+IF(#REF!="●","1")+IF(#REF!="●","1")+IF(O8="●","1")+IF(#REF!="●","1")</f>
        <v>#REF!</v>
      </c>
    </row>
  </sheetData>
  <sheetProtection/>
  <mergeCells count="17">
    <mergeCell ref="A1:U1"/>
    <mergeCell ref="A2:A3"/>
    <mergeCell ref="B2:D3"/>
    <mergeCell ref="E2:G3"/>
    <mergeCell ref="H2:J3"/>
    <mergeCell ref="K2:M3"/>
    <mergeCell ref="N2:P3"/>
    <mergeCell ref="Q2:Q3"/>
    <mergeCell ref="R2:R3"/>
    <mergeCell ref="S2:S3"/>
    <mergeCell ref="N8:P8"/>
    <mergeCell ref="T2:T3"/>
    <mergeCell ref="U2:U3"/>
    <mergeCell ref="B4:D4"/>
    <mergeCell ref="E5:G5"/>
    <mergeCell ref="H6:J6"/>
    <mergeCell ref="K7:M7"/>
  </mergeCells>
  <printOptions/>
  <pageMargins left="0.45" right="0.55" top="0.6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2017-01-18T04:24:41Z</dcterms:created>
  <dcterms:modified xsi:type="dcterms:W3CDTF">2017-01-18T11:19:00Z</dcterms:modified>
  <cp:category/>
  <cp:version/>
  <cp:contentType/>
  <cp:contentStatus/>
</cp:coreProperties>
</file>