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6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<sst xmlns="http://schemas.openxmlformats.org/spreadsheetml/2006/main" count="1058" uniqueCount="159">
  <si>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</si>
  <si>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</si>
  <si>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</si>
  <si>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</si>
  <si>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</si>
  <si>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</si>
  <si>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</si>
  <si>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</si>
  <si>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</si>
  <si>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</si>
  <si>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</si>
  <si>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</si>
  <si>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</si>
  <si>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</si>
  <si>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</si>
  <si>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</si>
  <si>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</si>
  <si>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</si>
  <si>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</si>
  <si>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</si>
  <si>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</si>
  <si>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</si>
  <si>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</si>
  <si>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</si>
  <si>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</si>
  <si>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</si>
  <si>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</si>
  <si>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</si>
  <si>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</si>
  <si>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</si>
  <si>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</si>
  <si>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</si>
  <si>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</si>
  <si>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</si>
  <si>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</si>
  <si>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</si>
  <si>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</si>
  <si>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</si>
  <si>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</si>
  <si>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</si>
  <si>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</si>
  <si>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</si>
  <si>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</si>
  <si>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</si>
  <si>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</si>
  <si>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</si>
  <si>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</si>
  <si>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</si>
  <si>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</si>
  <si>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</si>
  <si>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</si>
  <si>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</si>
  <si>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</si>
  <si>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</si>
  <si>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</si>
  <si>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</si>
  <si>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</si>
  <si>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</si>
  <si>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</si>
  <si>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</si>
  <si>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</si>
  <si>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</si>
  <si>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</si>
  <si>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</si>
  <si>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</si>
  <si>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</si>
  <si>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</si>
  <si>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</si>
  <si>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</si>
  <si>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</si>
  <si>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</si>
  <si>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</si>
  <si>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</si>
  <si>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</si>
  <si>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</si>
  <si>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</si>
  <si>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</si>
  <si>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</si>
  <si>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</si>
  <si>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</si>
  <si>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</si>
  <si>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</si>
  <si>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</si>
  <si>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</si>
  <si>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</si>
  <si>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</si>
  <si>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</si>
  <si>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</si>
  <si>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</si>
  <si>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</si>
  <si>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</si>
  <si>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</si>
  <si>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</si>
  <si>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</si>
  <si>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</si>
  <si>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</si>
  <si>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</si>
  <si>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</si>
  <si>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</si>
  <si>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</si>
  <si>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</si>
  <si>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</si>
  <si>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</si>
  <si>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</si>
  <si>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</si>
  <si>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</si>
  <si>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</si>
  <si>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</si>
  <si>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</si>
  <si>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</si>
  <si>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</si>
  <si>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</si>
  <si>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</si>
  <si>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</si>
  <si>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</si>
  <si>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</si>
  <si>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</si>
  <si>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</si>
  <si>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</si>
  <si>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</si>
  <si>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</si>
  <si>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</si>
  <si>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</si>
  <si>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</si>
  <si>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</si>
  <si>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</si>
  <si>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</si>
  <si>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</si>
  <si>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</si>
  <si>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</si>
  <si>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</si>
  <si>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</si>
  <si>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</si>
  <si>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</si>
  <si>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</si>
  <si>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</si>
  <si>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</si>
  <si>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</si>
  <si>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</si>
  <si>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</si>
  <si>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</si>
  <si>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</si>
  <si>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</si>
  <si>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</si>
  <si>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</si>
  <si>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</si>
  <si>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</si>
  <si>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</si>
  <si>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</si>
  <si>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</si>
  <si>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</si>
  <si>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</si>
  <si>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</si>
  <si>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</si>
  <si>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</si>
  <si>
    <t>Urgewalt Football Club</t>
  </si>
  <si>
    <t>※Urgewalt Football Club棄権のためFM本郷の不戦勝</t>
  </si>
  <si>
    <t>FC．　YOSSE</t>
  </si>
  <si>
    <t>※FC．　YOSSE棄権のためマイナーズSCの不戦勝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</si>
</sst>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46" fillId="0" borderId="29" xfId="0" applyNumberFormat="1" applyFont="1" applyFill="1" applyBorder="1" applyAlignment="1">
      <alignment horizontal="center" vertical="center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32" xfId="6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56" fontId="0" fillId="39" borderId="29" xfId="0" applyNumberFormat="1" applyFill="1" applyBorder="1" applyAlignment="1">
      <alignment horizontal="center" vertical="center"/>
    </xf>
    <xf numFmtId="56" fontId="0" fillId="39" borderId="30" xfId="0" applyNumberFormat="1" applyFill="1" applyBorder="1" applyAlignment="1">
      <alignment horizontal="center" vertical="center"/>
    </xf>
    <xf numFmtId="56" fontId="0" fillId="39" borderId="31" xfId="0" applyNumberForma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56" fontId="0" fillId="30" borderId="29" xfId="0" applyNumberFormat="1" applyFill="1" applyBorder="1" applyAlignment="1">
      <alignment horizontal="center" vertical="center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43" t="s">
        <v>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</row>
    <row r="2" spans="1:37" ht="19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34:37" ht="19.5" customHeight="1">
      <c r="AH3" s="10" t="s">
        <v>0</v>
      </c>
      <c r="AI3" s="10" t="s">
        <v>114</v>
      </c>
      <c r="AJ3" s="1" t="s">
        <v>1</v>
      </c>
      <c r="AK3" s="10">
        <v>3</v>
      </c>
    </row>
    <row r="4" spans="6:37" ht="19.5" customHeight="1">
      <c r="F4" s="45"/>
      <c r="G4" s="2"/>
      <c r="H4" s="2"/>
      <c r="I4" s="47"/>
      <c r="J4" s="3"/>
      <c r="K4" s="3"/>
      <c r="L4" s="49"/>
      <c r="M4" s="4"/>
      <c r="N4" s="4"/>
      <c r="O4" s="51"/>
      <c r="P4" s="5"/>
      <c r="Q4" s="5"/>
      <c r="R4" s="47"/>
      <c r="S4" s="3"/>
      <c r="T4" s="3"/>
      <c r="U4" s="49"/>
      <c r="V4" s="4"/>
      <c r="W4" s="4"/>
      <c r="X4" s="49"/>
      <c r="Y4" s="4"/>
      <c r="Z4" s="4"/>
      <c r="AA4" s="47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6"/>
      <c r="G5" s="6"/>
      <c r="H5" s="6"/>
      <c r="I5" s="48"/>
      <c r="J5" s="7"/>
      <c r="K5" s="7"/>
      <c r="L5" s="50"/>
      <c r="M5" s="8"/>
      <c r="N5" s="8"/>
      <c r="O5" s="52"/>
      <c r="P5" s="9"/>
      <c r="Q5" s="9"/>
      <c r="R5" s="48"/>
      <c r="S5" s="7"/>
      <c r="T5" s="7"/>
      <c r="U5" s="50"/>
      <c r="V5" s="8"/>
      <c r="W5" s="8"/>
      <c r="X5" s="50"/>
      <c r="Y5" s="8"/>
      <c r="Z5" s="8"/>
      <c r="AA5" s="48"/>
      <c r="AB5" s="7"/>
      <c r="AC5" s="3"/>
      <c r="AH5" s="10" t="s">
        <v>4</v>
      </c>
      <c r="AI5" s="10" t="s">
        <v>139</v>
      </c>
      <c r="AJ5" s="1" t="s">
        <v>1</v>
      </c>
      <c r="AK5" s="10">
        <v>1</v>
      </c>
    </row>
    <row r="6" spans="1:37" ht="19.5" customHeight="1">
      <c r="A6" s="41" t="s">
        <v>6</v>
      </c>
      <c r="B6" s="69"/>
      <c r="C6" s="71" t="s">
        <v>73</v>
      </c>
      <c r="D6" s="72"/>
      <c r="E6" s="73"/>
      <c r="F6" s="94" t="s">
        <v>13</v>
      </c>
      <c r="G6" s="95"/>
      <c r="H6" s="96"/>
      <c r="I6" s="77" t="s">
        <v>74</v>
      </c>
      <c r="J6" s="78"/>
      <c r="K6" s="79"/>
      <c r="L6" s="83" t="s">
        <v>75</v>
      </c>
      <c r="M6" s="84"/>
      <c r="N6" s="85"/>
      <c r="O6" s="77" t="s">
        <v>45</v>
      </c>
      <c r="P6" s="78"/>
      <c r="Q6" s="79"/>
      <c r="R6" s="77" t="s">
        <v>77</v>
      </c>
      <c r="S6" s="89"/>
      <c r="T6" s="90"/>
      <c r="U6" s="57" t="s">
        <v>49</v>
      </c>
      <c r="V6" s="58"/>
      <c r="W6" s="59"/>
      <c r="X6" s="57" t="s">
        <v>28</v>
      </c>
      <c r="Y6" s="58"/>
      <c r="Z6" s="59"/>
      <c r="AA6" s="63"/>
      <c r="AB6" s="64"/>
      <c r="AC6" s="65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74"/>
      <c r="D7" s="75"/>
      <c r="E7" s="76"/>
      <c r="F7" s="97"/>
      <c r="G7" s="98"/>
      <c r="H7" s="99"/>
      <c r="I7" s="80"/>
      <c r="J7" s="81"/>
      <c r="K7" s="82"/>
      <c r="L7" s="86"/>
      <c r="M7" s="87"/>
      <c r="N7" s="88"/>
      <c r="O7" s="80"/>
      <c r="P7" s="81"/>
      <c r="Q7" s="82"/>
      <c r="R7" s="91"/>
      <c r="S7" s="92"/>
      <c r="T7" s="93"/>
      <c r="U7" s="60"/>
      <c r="V7" s="61"/>
      <c r="W7" s="62"/>
      <c r="X7" s="60"/>
      <c r="Y7" s="61"/>
      <c r="Z7" s="62"/>
      <c r="AA7" s="66"/>
      <c r="AB7" s="67"/>
      <c r="AC7" s="68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6" t="s">
        <v>72</v>
      </c>
      <c r="B8" s="107"/>
      <c r="C8" s="110"/>
      <c r="D8" s="111"/>
      <c r="E8" s="112"/>
      <c r="F8" s="116" t="s">
        <v>112</v>
      </c>
      <c r="G8" s="117"/>
      <c r="H8" s="118"/>
      <c r="I8" s="116" t="s">
        <v>3</v>
      </c>
      <c r="J8" s="117"/>
      <c r="K8" s="118"/>
      <c r="L8" s="116" t="s">
        <v>3</v>
      </c>
      <c r="M8" s="117"/>
      <c r="N8" s="118"/>
      <c r="O8" s="116" t="s">
        <v>11</v>
      </c>
      <c r="P8" s="117"/>
      <c r="Q8" s="118"/>
      <c r="R8" s="116" t="s">
        <v>11</v>
      </c>
      <c r="S8" s="117"/>
      <c r="T8" s="118"/>
      <c r="U8" s="116" t="s">
        <v>5</v>
      </c>
      <c r="V8" s="117"/>
      <c r="W8" s="118"/>
      <c r="X8" s="116"/>
      <c r="Y8" s="117"/>
      <c r="Z8" s="118"/>
      <c r="AA8" s="116"/>
      <c r="AB8" s="117"/>
      <c r="AC8" s="118"/>
      <c r="AD8" s="119">
        <f>COUNTIF(C8:AA8,"○")</f>
        <v>2</v>
      </c>
      <c r="AE8" s="119">
        <f>COUNTIF(C8:AA8,"●")</f>
        <v>3</v>
      </c>
      <c r="AF8" s="119">
        <f>COUNTIF(C8:AA8,"△")</f>
        <v>1</v>
      </c>
      <c r="AG8" s="100">
        <f>SUM(C9,F9,I9,L9,O9,R9,U9,X9,AA9)</f>
        <v>7</v>
      </c>
      <c r="AH8" s="100">
        <f>SUM(E9,H9,K9,N9,Q9,T9,W9,Z9,AC9)</f>
        <v>12</v>
      </c>
      <c r="AI8" s="100">
        <f>AG8-AH8</f>
        <v>-5</v>
      </c>
      <c r="AJ8" s="102">
        <f>AD8*3+AF8*1</f>
        <v>7</v>
      </c>
      <c r="AK8" s="104"/>
    </row>
    <row r="9" spans="1:37" ht="19.5" customHeight="1">
      <c r="A9" s="108"/>
      <c r="B9" s="109"/>
      <c r="C9" s="113"/>
      <c r="D9" s="114"/>
      <c r="E9" s="115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>
        <v>2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11"/>
      <c r="Y9" s="12" t="s">
        <v>12</v>
      </c>
      <c r="Z9" s="13"/>
      <c r="AA9" s="11"/>
      <c r="AB9" s="12" t="s">
        <v>12</v>
      </c>
      <c r="AC9" s="13"/>
      <c r="AD9" s="119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13</v>
      </c>
      <c r="B10" s="107"/>
      <c r="C10" s="116" t="s">
        <v>116</v>
      </c>
      <c r="D10" s="117"/>
      <c r="E10" s="118"/>
      <c r="F10" s="110"/>
      <c r="G10" s="111"/>
      <c r="H10" s="112"/>
      <c r="I10" s="116" t="s">
        <v>3</v>
      </c>
      <c r="J10" s="117"/>
      <c r="K10" s="118"/>
      <c r="L10" s="116" t="s">
        <v>11</v>
      </c>
      <c r="M10" s="117"/>
      <c r="N10" s="118"/>
      <c r="O10" s="116" t="s">
        <v>5</v>
      </c>
      <c r="P10" s="117"/>
      <c r="Q10" s="118"/>
      <c r="R10" s="116"/>
      <c r="S10" s="117"/>
      <c r="T10" s="118"/>
      <c r="U10" s="116" t="s">
        <v>11</v>
      </c>
      <c r="V10" s="117"/>
      <c r="W10" s="118"/>
      <c r="X10" s="116" t="s">
        <v>11</v>
      </c>
      <c r="Y10" s="117"/>
      <c r="Z10" s="118"/>
      <c r="AA10" s="116"/>
      <c r="AB10" s="117"/>
      <c r="AC10" s="118"/>
      <c r="AD10" s="119">
        <f>COUNTIF(C10:AA10,"○")</f>
        <v>4</v>
      </c>
      <c r="AE10" s="119">
        <f>COUNTIF(C10:AA10,"●")</f>
        <v>1</v>
      </c>
      <c r="AF10" s="119">
        <f>COUNTIF(C10:AA10,"△")</f>
        <v>1</v>
      </c>
      <c r="AG10" s="100">
        <f>SUM(C11,F11,I11,L11,O11,R11,U11,X11,AA11)</f>
        <v>18</v>
      </c>
      <c r="AH10" s="100">
        <f>SUM(E11,H11,K11,N11,Q11,T11,W11,Z11,AC11)</f>
        <v>7</v>
      </c>
      <c r="AI10" s="100">
        <f>AG10-AH10</f>
        <v>11</v>
      </c>
      <c r="AJ10" s="102">
        <f>AD10*3+AF10*1</f>
        <v>13</v>
      </c>
      <c r="AK10" s="104"/>
    </row>
    <row r="11" spans="1:37" ht="19.5" customHeight="1">
      <c r="A11" s="108"/>
      <c r="B11" s="109"/>
      <c r="C11" s="11">
        <v>3</v>
      </c>
      <c r="D11" s="12" t="s">
        <v>12</v>
      </c>
      <c r="E11" s="13">
        <v>0</v>
      </c>
      <c r="F11" s="113"/>
      <c r="G11" s="114"/>
      <c r="H11" s="115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>
        <v>4</v>
      </c>
      <c r="V11" s="12" t="s">
        <v>12</v>
      </c>
      <c r="W11" s="13">
        <v>2</v>
      </c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119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74</v>
      </c>
      <c r="B12" s="107"/>
      <c r="C12" s="116" t="s">
        <v>11</v>
      </c>
      <c r="D12" s="117"/>
      <c r="E12" s="118"/>
      <c r="F12" s="116" t="s">
        <v>11</v>
      </c>
      <c r="G12" s="117"/>
      <c r="H12" s="118"/>
      <c r="I12" s="110"/>
      <c r="J12" s="111"/>
      <c r="K12" s="112"/>
      <c r="L12" s="116" t="s">
        <v>116</v>
      </c>
      <c r="M12" s="117"/>
      <c r="N12" s="118"/>
      <c r="O12" s="116" t="s">
        <v>11</v>
      </c>
      <c r="P12" s="117"/>
      <c r="Q12" s="118"/>
      <c r="R12" s="116" t="s">
        <v>3</v>
      </c>
      <c r="S12" s="117"/>
      <c r="T12" s="118"/>
      <c r="U12" s="116"/>
      <c r="V12" s="117"/>
      <c r="W12" s="118"/>
      <c r="X12" s="116" t="s">
        <v>11</v>
      </c>
      <c r="Y12" s="117"/>
      <c r="Z12" s="118"/>
      <c r="AA12" s="116"/>
      <c r="AB12" s="117"/>
      <c r="AC12" s="118"/>
      <c r="AD12" s="119">
        <f>COUNTIF(C12:AA12,"○")</f>
        <v>5</v>
      </c>
      <c r="AE12" s="119">
        <f>COUNTIF(C12:AA12,"●")</f>
        <v>1</v>
      </c>
      <c r="AF12" s="119">
        <f>COUNTIF(C12:AA12,"△")</f>
        <v>0</v>
      </c>
      <c r="AG12" s="100">
        <f>SUM(C13,F13,I13,L13,O13,R13,U13,X13,AA13)</f>
        <v>22</v>
      </c>
      <c r="AH12" s="100">
        <f>SUM(E13,H13,K13,N13,Q13,T13,W13,Z13,AC13)</f>
        <v>7</v>
      </c>
      <c r="AI12" s="100">
        <f>AG12-AH12</f>
        <v>15</v>
      </c>
      <c r="AJ12" s="102">
        <f>AD12*3+AF12*1</f>
        <v>15</v>
      </c>
      <c r="AK12" s="104"/>
    </row>
    <row r="13" spans="1:37" ht="19.5" customHeight="1">
      <c r="A13" s="108"/>
      <c r="B13" s="109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113"/>
      <c r="J13" s="114"/>
      <c r="K13" s="115"/>
      <c r="L13" s="11">
        <v>2</v>
      </c>
      <c r="M13" s="12" t="s">
        <v>12</v>
      </c>
      <c r="N13" s="13">
        <v>1</v>
      </c>
      <c r="O13" s="11">
        <v>7</v>
      </c>
      <c r="P13" s="12" t="s">
        <v>12</v>
      </c>
      <c r="Q13" s="13">
        <v>1</v>
      </c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119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75</v>
      </c>
      <c r="B14" s="107"/>
      <c r="C14" s="116" t="s">
        <v>11</v>
      </c>
      <c r="D14" s="117"/>
      <c r="E14" s="118"/>
      <c r="F14" s="116" t="s">
        <v>3</v>
      </c>
      <c r="G14" s="117"/>
      <c r="H14" s="118"/>
      <c r="I14" s="116" t="s">
        <v>112</v>
      </c>
      <c r="J14" s="117"/>
      <c r="K14" s="118"/>
      <c r="L14" s="110"/>
      <c r="M14" s="111"/>
      <c r="N14" s="112"/>
      <c r="O14" s="120"/>
      <c r="P14" s="121"/>
      <c r="Q14" s="122"/>
      <c r="R14" s="116" t="s">
        <v>11</v>
      </c>
      <c r="S14" s="117"/>
      <c r="T14" s="118"/>
      <c r="U14" s="116" t="s">
        <v>11</v>
      </c>
      <c r="V14" s="117"/>
      <c r="W14" s="118"/>
      <c r="X14" s="116" t="s">
        <v>3</v>
      </c>
      <c r="Y14" s="117"/>
      <c r="Z14" s="118"/>
      <c r="AA14" s="116"/>
      <c r="AB14" s="117"/>
      <c r="AC14" s="118"/>
      <c r="AD14" s="119">
        <f>COUNTIF(C14:AA14,"○")</f>
        <v>3</v>
      </c>
      <c r="AE14" s="119">
        <f>COUNTIF(C14:AA14,"●")</f>
        <v>3</v>
      </c>
      <c r="AF14" s="119">
        <f>COUNTIF(C14:AA14,"△")</f>
        <v>0</v>
      </c>
      <c r="AG14" s="100">
        <f>SUM(C15,F15,I15,L15,O15,R15,U15,X15,AA15)</f>
        <v>11</v>
      </c>
      <c r="AH14" s="100">
        <f>SUM(E15,H15,K15,N15,Q15,T15,W15,Z15,AC15)</f>
        <v>7</v>
      </c>
      <c r="AI14" s="100">
        <f>AG14-AH14</f>
        <v>4</v>
      </c>
      <c r="AJ14" s="102">
        <f>AD14*3+AF14*1</f>
        <v>9</v>
      </c>
      <c r="AK14" s="104"/>
    </row>
    <row r="15" spans="1:37" ht="19.5" customHeight="1">
      <c r="A15" s="108"/>
      <c r="B15" s="109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13"/>
      <c r="M15" s="114"/>
      <c r="N15" s="115"/>
      <c r="O15" s="11"/>
      <c r="P15" s="12" t="s">
        <v>12</v>
      </c>
      <c r="Q15" s="13"/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11">
        <v>0</v>
      </c>
      <c r="Y15" s="12" t="s">
        <v>12</v>
      </c>
      <c r="Z15" s="13">
        <v>2</v>
      </c>
      <c r="AA15" s="11"/>
      <c r="AB15" s="12" t="s">
        <v>12</v>
      </c>
      <c r="AC15" s="13"/>
      <c r="AD15" s="119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76</v>
      </c>
      <c r="B16" s="107"/>
      <c r="C16" s="116" t="s">
        <v>3</v>
      </c>
      <c r="D16" s="117"/>
      <c r="E16" s="118"/>
      <c r="F16" s="116" t="s">
        <v>5</v>
      </c>
      <c r="G16" s="117"/>
      <c r="H16" s="118"/>
      <c r="I16" s="116" t="s">
        <v>3</v>
      </c>
      <c r="J16" s="117"/>
      <c r="K16" s="118"/>
      <c r="L16" s="116"/>
      <c r="M16" s="117"/>
      <c r="N16" s="118"/>
      <c r="O16" s="110"/>
      <c r="P16" s="111"/>
      <c r="Q16" s="112"/>
      <c r="R16" s="116" t="s">
        <v>116</v>
      </c>
      <c r="S16" s="117"/>
      <c r="T16" s="118"/>
      <c r="U16" s="116" t="s">
        <v>140</v>
      </c>
      <c r="V16" s="117"/>
      <c r="W16" s="118"/>
      <c r="X16" s="116" t="s">
        <v>11</v>
      </c>
      <c r="Y16" s="117"/>
      <c r="Z16" s="118"/>
      <c r="AA16" s="116"/>
      <c r="AB16" s="117"/>
      <c r="AC16" s="118"/>
      <c r="AD16" s="119">
        <f>COUNTIF(C16:AA16,"○")</f>
        <v>2</v>
      </c>
      <c r="AE16" s="119">
        <f>COUNTIF(C16:AA16,"●")</f>
        <v>2</v>
      </c>
      <c r="AF16" s="119">
        <f>COUNTIF(C16:AA16,"△")</f>
        <v>2</v>
      </c>
      <c r="AG16" s="100">
        <f>SUM(C17,F17,I17,L17,O17,R17,U17,X17,AA17)</f>
        <v>5</v>
      </c>
      <c r="AH16" s="100">
        <f>SUM(E17,H17,K17,N17,Q17,T17,W17,Z17,AC17)</f>
        <v>10</v>
      </c>
      <c r="AI16" s="100">
        <f>AG16-AH16</f>
        <v>-5</v>
      </c>
      <c r="AJ16" s="102">
        <f>AD16*3+AF16*1</f>
        <v>8</v>
      </c>
      <c r="AK16" s="104"/>
    </row>
    <row r="17" spans="1:37" ht="19.5" customHeight="1">
      <c r="A17" s="108"/>
      <c r="B17" s="109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7</v>
      </c>
      <c r="L17" s="11"/>
      <c r="M17" s="12" t="s">
        <v>12</v>
      </c>
      <c r="N17" s="13"/>
      <c r="O17" s="113"/>
      <c r="P17" s="114"/>
      <c r="Q17" s="115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119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44</v>
      </c>
      <c r="B18" s="107"/>
      <c r="C18" s="116" t="s">
        <v>3</v>
      </c>
      <c r="D18" s="117"/>
      <c r="E18" s="118"/>
      <c r="F18" s="116"/>
      <c r="G18" s="117"/>
      <c r="H18" s="118"/>
      <c r="I18" s="116" t="s">
        <v>11</v>
      </c>
      <c r="J18" s="117"/>
      <c r="K18" s="118"/>
      <c r="L18" s="116" t="s">
        <v>3</v>
      </c>
      <c r="M18" s="117"/>
      <c r="N18" s="118"/>
      <c r="O18" s="116" t="s">
        <v>112</v>
      </c>
      <c r="P18" s="117"/>
      <c r="Q18" s="118"/>
      <c r="R18" s="110"/>
      <c r="S18" s="111"/>
      <c r="T18" s="112"/>
      <c r="U18" s="116" t="s">
        <v>5</v>
      </c>
      <c r="V18" s="117"/>
      <c r="W18" s="118"/>
      <c r="X18" s="116" t="s">
        <v>11</v>
      </c>
      <c r="Y18" s="117"/>
      <c r="Z18" s="118"/>
      <c r="AA18" s="116"/>
      <c r="AB18" s="117"/>
      <c r="AC18" s="118"/>
      <c r="AD18" s="119">
        <f>COUNTIF(C18:AA18,"○")</f>
        <v>2</v>
      </c>
      <c r="AE18" s="119">
        <f>COUNTIF(C18:AA18,"●")</f>
        <v>3</v>
      </c>
      <c r="AF18" s="119">
        <f>COUNTIF(C18:AA18,"△")</f>
        <v>1</v>
      </c>
      <c r="AG18" s="100">
        <f>SUM(C19,F19,I19,L19,O19,R19,U19,X19,AA19)</f>
        <v>4</v>
      </c>
      <c r="AH18" s="100">
        <f>SUM(E19,H19,K19,N19,Q19,T19,W19,Z19,AC19)</f>
        <v>6</v>
      </c>
      <c r="AI18" s="100">
        <f>AG18-AH18</f>
        <v>-2</v>
      </c>
      <c r="AJ18" s="102">
        <f>AD18*3+AF18*1</f>
        <v>7</v>
      </c>
      <c r="AK18" s="104"/>
    </row>
    <row r="19" spans="1:37" ht="19.5" customHeight="1">
      <c r="A19" s="108"/>
      <c r="B19" s="109"/>
      <c r="C19" s="11">
        <v>0</v>
      </c>
      <c r="D19" s="12" t="s">
        <v>12</v>
      </c>
      <c r="E19" s="13">
        <v>2</v>
      </c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113"/>
      <c r="S19" s="114"/>
      <c r="T19" s="115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19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15</v>
      </c>
      <c r="B20" s="107"/>
      <c r="C20" s="116" t="s">
        <v>5</v>
      </c>
      <c r="D20" s="117"/>
      <c r="E20" s="118"/>
      <c r="F20" s="116" t="s">
        <v>3</v>
      </c>
      <c r="G20" s="117"/>
      <c r="H20" s="118"/>
      <c r="I20" s="116"/>
      <c r="J20" s="117"/>
      <c r="K20" s="118"/>
      <c r="L20" s="116" t="s">
        <v>3</v>
      </c>
      <c r="M20" s="117"/>
      <c r="N20" s="118"/>
      <c r="O20" s="116" t="s">
        <v>140</v>
      </c>
      <c r="P20" s="117"/>
      <c r="Q20" s="118"/>
      <c r="R20" s="116" t="s">
        <v>5</v>
      </c>
      <c r="S20" s="117"/>
      <c r="T20" s="118"/>
      <c r="U20" s="110"/>
      <c r="V20" s="111"/>
      <c r="W20" s="112"/>
      <c r="X20" s="116" t="s">
        <v>116</v>
      </c>
      <c r="Y20" s="117"/>
      <c r="Z20" s="118"/>
      <c r="AA20" s="116"/>
      <c r="AB20" s="117"/>
      <c r="AC20" s="118"/>
      <c r="AD20" s="119">
        <f>COUNTIF(C20:AA20,"○")</f>
        <v>1</v>
      </c>
      <c r="AE20" s="119">
        <f>COUNTIF(C20:AA20,"●")</f>
        <v>2</v>
      </c>
      <c r="AF20" s="119">
        <f>COUNTIF(C20:AA20,"△")</f>
        <v>3</v>
      </c>
      <c r="AG20" s="100">
        <f>SUM(C21,F21,I21,L21,O21,R21,U21,X21,AA21)</f>
        <v>7</v>
      </c>
      <c r="AH20" s="100">
        <f>SUM(E21,H21,K21,N21,Q21,T21,W21,Z21,AC21)</f>
        <v>13</v>
      </c>
      <c r="AI20" s="100">
        <f>AG20-AH20</f>
        <v>-6</v>
      </c>
      <c r="AJ20" s="102">
        <f>AD20*3+AF20*1</f>
        <v>6</v>
      </c>
      <c r="AK20" s="104"/>
    </row>
    <row r="21" spans="1:37" ht="19.5" customHeight="1">
      <c r="A21" s="108"/>
      <c r="B21" s="109"/>
      <c r="C21" s="11">
        <v>1</v>
      </c>
      <c r="D21" s="12" t="s">
        <v>12</v>
      </c>
      <c r="E21" s="13">
        <v>1</v>
      </c>
      <c r="F21" s="11">
        <v>2</v>
      </c>
      <c r="G21" s="12" t="s">
        <v>12</v>
      </c>
      <c r="H21" s="13">
        <v>4</v>
      </c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113"/>
      <c r="V21" s="114"/>
      <c r="W21" s="115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9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22</v>
      </c>
      <c r="B22" s="107"/>
      <c r="C22" s="116"/>
      <c r="D22" s="117"/>
      <c r="E22" s="118"/>
      <c r="F22" s="116" t="s">
        <v>3</v>
      </c>
      <c r="G22" s="117"/>
      <c r="H22" s="118"/>
      <c r="I22" s="116" t="s">
        <v>3</v>
      </c>
      <c r="J22" s="117"/>
      <c r="K22" s="118"/>
      <c r="L22" s="116" t="s">
        <v>11</v>
      </c>
      <c r="M22" s="117"/>
      <c r="N22" s="118"/>
      <c r="O22" s="116" t="s">
        <v>3</v>
      </c>
      <c r="P22" s="117"/>
      <c r="Q22" s="118"/>
      <c r="R22" s="116" t="s">
        <v>3</v>
      </c>
      <c r="S22" s="117"/>
      <c r="T22" s="118"/>
      <c r="U22" s="116" t="s">
        <v>112</v>
      </c>
      <c r="V22" s="117"/>
      <c r="W22" s="118"/>
      <c r="X22" s="110"/>
      <c r="Y22" s="111"/>
      <c r="Z22" s="112"/>
      <c r="AA22" s="116"/>
      <c r="AB22" s="117"/>
      <c r="AC22" s="118"/>
      <c r="AD22" s="119">
        <f>COUNTIF(C22:AA22,"○")</f>
        <v>1</v>
      </c>
      <c r="AE22" s="119">
        <f>COUNTIF(C22:AA22,"●")</f>
        <v>5</v>
      </c>
      <c r="AF22" s="119">
        <f>COUNTIF(C22:AA22,"△")</f>
        <v>0</v>
      </c>
      <c r="AG22" s="100">
        <f>SUM(C23,F23,I23,L23,O23,R23,U23,X23,AA23)</f>
        <v>3</v>
      </c>
      <c r="AH22" s="100">
        <f>SUM(E23,H23,K23,N23,Q23,T23,W23,Z23,AC23)</f>
        <v>15</v>
      </c>
      <c r="AI22" s="100">
        <f>AG22-AH22</f>
        <v>-12</v>
      </c>
      <c r="AJ22" s="102">
        <f>AD22*3+AF22*1</f>
        <v>3</v>
      </c>
      <c r="AK22" s="104"/>
    </row>
    <row r="23" spans="1:37" ht="19.5" customHeight="1">
      <c r="A23" s="108"/>
      <c r="B23" s="109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>
        <v>2</v>
      </c>
      <c r="M23" s="12" t="s">
        <v>12</v>
      </c>
      <c r="N23" s="13">
        <v>0</v>
      </c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113"/>
      <c r="Y23" s="114"/>
      <c r="Z23" s="115"/>
      <c r="AA23" s="11"/>
      <c r="AB23" s="12" t="s">
        <v>12</v>
      </c>
      <c r="AC23" s="13"/>
      <c r="AD23" s="119"/>
      <c r="AE23" s="119"/>
      <c r="AF23" s="119"/>
      <c r="AG23" s="101"/>
      <c r="AH23" s="101"/>
      <c r="AI23" s="101"/>
      <c r="AJ23" s="103"/>
      <c r="AK23" s="105"/>
    </row>
    <row r="24" spans="1:37" ht="19.5" customHeight="1" hidden="1">
      <c r="A24" s="106"/>
      <c r="B24" s="107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20"/>
      <c r="Y24" s="121"/>
      <c r="Z24" s="122"/>
      <c r="AA24" s="110"/>
      <c r="AB24" s="111"/>
      <c r="AC24" s="112"/>
      <c r="AD24" s="119">
        <f>COUNTIF(C24:AA24,"○")</f>
        <v>0</v>
      </c>
      <c r="AE24" s="119">
        <f>COUNTIF(C24:AA24,"●")</f>
        <v>0</v>
      </c>
      <c r="AF24" s="119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02">
        <f>AD24*3+AF24*1</f>
        <v>0</v>
      </c>
      <c r="AK24" s="104"/>
    </row>
    <row r="25" spans="1:37" ht="19.5" customHeight="1" hidden="1">
      <c r="A25" s="108"/>
      <c r="B25" s="10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3"/>
      <c r="AB25" s="114"/>
      <c r="AC25" s="115"/>
      <c r="AD25" s="119"/>
      <c r="AE25" s="119"/>
      <c r="AF25" s="119"/>
      <c r="AG25" s="101"/>
      <c r="AH25" s="101"/>
      <c r="AI25" s="101"/>
      <c r="AJ25" s="103"/>
      <c r="AK25" s="105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9" t="s">
        <v>123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</row>
    <row r="2" spans="1:37" ht="19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</row>
    <row r="3" spans="34:37" ht="19.5" customHeight="1">
      <c r="AH3" s="19" t="s">
        <v>0</v>
      </c>
      <c r="AI3" s="19" t="s">
        <v>135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53"/>
      <c r="J4" s="22"/>
      <c r="K4" s="22"/>
      <c r="L4" s="155"/>
      <c r="M4" s="23"/>
      <c r="N4" s="23"/>
      <c r="O4" s="157"/>
      <c r="P4" s="24"/>
      <c r="Q4" s="24"/>
      <c r="R4" s="153"/>
      <c r="S4" s="22"/>
      <c r="T4" s="22"/>
      <c r="U4" s="155"/>
      <c r="V4" s="23"/>
      <c r="W4" s="23"/>
      <c r="X4" s="155"/>
      <c r="Y4" s="23"/>
      <c r="Z4" s="23"/>
      <c r="AA4" s="153"/>
      <c r="AB4" s="22"/>
      <c r="AC4" s="22"/>
      <c r="AH4" s="19" t="s">
        <v>2</v>
      </c>
      <c r="AI4" s="19" t="s">
        <v>136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54"/>
      <c r="J5" s="26"/>
      <c r="K5" s="26"/>
      <c r="L5" s="156"/>
      <c r="M5" s="27"/>
      <c r="N5" s="27"/>
      <c r="O5" s="158"/>
      <c r="P5" s="28"/>
      <c r="Q5" s="28"/>
      <c r="R5" s="154"/>
      <c r="S5" s="26"/>
      <c r="T5" s="26"/>
      <c r="U5" s="156"/>
      <c r="V5" s="27"/>
      <c r="W5" s="27"/>
      <c r="X5" s="156"/>
      <c r="Y5" s="27"/>
      <c r="Z5" s="27"/>
      <c r="AA5" s="15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1" t="s">
        <v>6</v>
      </c>
      <c r="B6" s="69"/>
      <c r="C6" s="137" t="s">
        <v>80</v>
      </c>
      <c r="D6" s="138"/>
      <c r="E6" s="139"/>
      <c r="F6" s="63" t="s">
        <v>81</v>
      </c>
      <c r="G6" s="132"/>
      <c r="H6" s="133"/>
      <c r="I6" s="137" t="s">
        <v>71</v>
      </c>
      <c r="J6" s="171"/>
      <c r="K6" s="172"/>
      <c r="L6" s="143" t="s">
        <v>16</v>
      </c>
      <c r="M6" s="144"/>
      <c r="N6" s="145"/>
      <c r="O6" s="165" t="s">
        <v>43</v>
      </c>
      <c r="P6" s="166"/>
      <c r="Q6" s="167"/>
      <c r="R6" s="159" t="s">
        <v>20</v>
      </c>
      <c r="S6" s="160"/>
      <c r="T6" s="161"/>
      <c r="U6" s="176" t="s">
        <v>83</v>
      </c>
      <c r="V6" s="132"/>
      <c r="W6" s="133"/>
      <c r="X6" s="63" t="s">
        <v>38</v>
      </c>
      <c r="Y6" s="127"/>
      <c r="Z6" s="128"/>
      <c r="AA6" s="77"/>
      <c r="AB6" s="78"/>
      <c r="AC6" s="79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140"/>
      <c r="D7" s="141"/>
      <c r="E7" s="142"/>
      <c r="F7" s="134"/>
      <c r="G7" s="135"/>
      <c r="H7" s="136"/>
      <c r="I7" s="173"/>
      <c r="J7" s="174"/>
      <c r="K7" s="175"/>
      <c r="L7" s="146"/>
      <c r="M7" s="147"/>
      <c r="N7" s="148"/>
      <c r="O7" s="168"/>
      <c r="P7" s="169"/>
      <c r="Q7" s="170"/>
      <c r="R7" s="162"/>
      <c r="S7" s="163"/>
      <c r="T7" s="164"/>
      <c r="U7" s="134"/>
      <c r="V7" s="135"/>
      <c r="W7" s="136"/>
      <c r="X7" s="129"/>
      <c r="Y7" s="130"/>
      <c r="Z7" s="131"/>
      <c r="AA7" s="80"/>
      <c r="AB7" s="81"/>
      <c r="AC7" s="82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6" t="s">
        <v>79</v>
      </c>
      <c r="B8" s="107"/>
      <c r="C8" s="110"/>
      <c r="D8" s="111"/>
      <c r="E8" s="112"/>
      <c r="F8" s="116" t="s">
        <v>5</v>
      </c>
      <c r="G8" s="117"/>
      <c r="H8" s="118"/>
      <c r="I8" s="116" t="s">
        <v>11</v>
      </c>
      <c r="J8" s="117"/>
      <c r="K8" s="118"/>
      <c r="L8" s="116" t="s">
        <v>3</v>
      </c>
      <c r="M8" s="117"/>
      <c r="N8" s="118"/>
      <c r="O8" s="116" t="s">
        <v>11</v>
      </c>
      <c r="P8" s="117"/>
      <c r="Q8" s="118"/>
      <c r="R8" s="116" t="s">
        <v>3</v>
      </c>
      <c r="S8" s="117"/>
      <c r="T8" s="118"/>
      <c r="U8" s="116" t="s">
        <v>11</v>
      </c>
      <c r="V8" s="117"/>
      <c r="W8" s="118"/>
      <c r="X8" s="325" t="s">
        <v>11</v>
      </c>
      <c r="Y8" s="326"/>
      <c r="Z8" s="327"/>
      <c r="AA8" s="116"/>
      <c r="AB8" s="117"/>
      <c r="AC8" s="118"/>
      <c r="AD8" s="119">
        <f>COUNTIF(C8:AA8,"○")</f>
        <v>4</v>
      </c>
      <c r="AE8" s="119">
        <f>COUNTIF(C8:AA8,"●")</f>
        <v>2</v>
      </c>
      <c r="AF8" s="119">
        <f>COUNTIF(C8:AA8,"△")</f>
        <v>1</v>
      </c>
      <c r="AG8" s="100">
        <f>SUM(C9,F9,I9,L9,O9,R9,U9,X9,AA9)</f>
        <v>19</v>
      </c>
      <c r="AH8" s="100">
        <f>SUM(E9,H9,K9,N9,Q9,T9,W9,Z9,AC9)</f>
        <v>16</v>
      </c>
      <c r="AI8" s="100">
        <f>AG8-AH8</f>
        <v>3</v>
      </c>
      <c r="AJ8" s="102">
        <f>AD8*3+AF8*1</f>
        <v>13</v>
      </c>
      <c r="AK8" s="104">
        <v>3</v>
      </c>
    </row>
    <row r="9" spans="1:37" ht="19.5" customHeight="1">
      <c r="A9" s="108"/>
      <c r="B9" s="109"/>
      <c r="C9" s="113"/>
      <c r="D9" s="114"/>
      <c r="E9" s="115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>
        <v>5</v>
      </c>
      <c r="V9" s="12" t="s">
        <v>12</v>
      </c>
      <c r="W9" s="13">
        <v>4</v>
      </c>
      <c r="X9" s="328">
        <v>4</v>
      </c>
      <c r="Y9" s="329" t="s">
        <v>12</v>
      </c>
      <c r="Z9" s="330">
        <v>2</v>
      </c>
      <c r="AA9" s="11"/>
      <c r="AB9" s="12" t="s">
        <v>12</v>
      </c>
      <c r="AC9" s="13"/>
      <c r="AD9" s="119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40</v>
      </c>
      <c r="B10" s="107"/>
      <c r="C10" s="116" t="s">
        <v>5</v>
      </c>
      <c r="D10" s="117"/>
      <c r="E10" s="118"/>
      <c r="F10" s="110"/>
      <c r="G10" s="111"/>
      <c r="H10" s="112"/>
      <c r="I10" s="116" t="s">
        <v>3</v>
      </c>
      <c r="J10" s="117"/>
      <c r="K10" s="118"/>
      <c r="L10" s="116" t="s">
        <v>138</v>
      </c>
      <c r="M10" s="117"/>
      <c r="N10" s="118"/>
      <c r="O10" s="116" t="s">
        <v>5</v>
      </c>
      <c r="P10" s="117"/>
      <c r="Q10" s="118"/>
      <c r="R10" s="325" t="s">
        <v>3</v>
      </c>
      <c r="S10" s="326"/>
      <c r="T10" s="327"/>
      <c r="U10" s="116" t="s">
        <v>11</v>
      </c>
      <c r="V10" s="117"/>
      <c r="W10" s="118"/>
      <c r="X10" s="116" t="s">
        <v>3</v>
      </c>
      <c r="Y10" s="117"/>
      <c r="Z10" s="118"/>
      <c r="AA10" s="116"/>
      <c r="AB10" s="117"/>
      <c r="AC10" s="118"/>
      <c r="AD10" s="119">
        <f>COUNTIF(C10:AA10,"○")</f>
        <v>1</v>
      </c>
      <c r="AE10" s="119">
        <f>COUNTIF(C10:AA10,"●")</f>
        <v>3</v>
      </c>
      <c r="AF10" s="119">
        <f>COUNTIF(C10:AA10,"△")</f>
        <v>3</v>
      </c>
      <c r="AG10" s="100">
        <f>SUM(C11,F11,I11,L11,O11,R11,U11,X11,AA11)</f>
        <v>7</v>
      </c>
      <c r="AH10" s="100">
        <f>SUM(E11,H11,K11,N11,Q11,T11,W11,Z11,AC11)</f>
        <v>15</v>
      </c>
      <c r="AI10" s="100">
        <f>AG10-AH10</f>
        <v>-8</v>
      </c>
      <c r="AJ10" s="102">
        <f>AD10*3+AF10*1</f>
        <v>6</v>
      </c>
      <c r="AK10" s="104">
        <v>7</v>
      </c>
    </row>
    <row r="11" spans="1:37" ht="19.5" customHeight="1">
      <c r="A11" s="108"/>
      <c r="B11" s="109"/>
      <c r="C11" s="11">
        <v>0</v>
      </c>
      <c r="D11" s="12" t="s">
        <v>12</v>
      </c>
      <c r="E11" s="13">
        <v>0</v>
      </c>
      <c r="F11" s="113"/>
      <c r="G11" s="114"/>
      <c r="H11" s="115"/>
      <c r="I11" s="11">
        <v>1</v>
      </c>
      <c r="J11" s="12" t="s">
        <v>12</v>
      </c>
      <c r="K11" s="13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328">
        <v>1</v>
      </c>
      <c r="S11" s="329" t="s">
        <v>12</v>
      </c>
      <c r="T11" s="330">
        <v>5</v>
      </c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119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41</v>
      </c>
      <c r="B12" s="107"/>
      <c r="C12" s="116" t="s">
        <v>137</v>
      </c>
      <c r="D12" s="117"/>
      <c r="E12" s="118"/>
      <c r="F12" s="116" t="s">
        <v>11</v>
      </c>
      <c r="G12" s="117"/>
      <c r="H12" s="118"/>
      <c r="I12" s="110"/>
      <c r="J12" s="111"/>
      <c r="K12" s="112"/>
      <c r="L12" s="116" t="s">
        <v>3</v>
      </c>
      <c r="M12" s="117"/>
      <c r="N12" s="118"/>
      <c r="O12" s="116" t="s">
        <v>3</v>
      </c>
      <c r="P12" s="117"/>
      <c r="Q12" s="118"/>
      <c r="R12" s="116" t="s">
        <v>3</v>
      </c>
      <c r="S12" s="117"/>
      <c r="T12" s="118"/>
      <c r="U12" s="325" t="s">
        <v>3</v>
      </c>
      <c r="V12" s="326"/>
      <c r="W12" s="327"/>
      <c r="X12" s="116" t="s">
        <v>11</v>
      </c>
      <c r="Y12" s="117"/>
      <c r="Z12" s="118"/>
      <c r="AA12" s="116"/>
      <c r="AB12" s="117"/>
      <c r="AC12" s="118"/>
      <c r="AD12" s="119">
        <f>COUNTIF(C12:AA12,"○")</f>
        <v>2</v>
      </c>
      <c r="AE12" s="119">
        <f>COUNTIF(C12:AA12,"●")</f>
        <v>5</v>
      </c>
      <c r="AF12" s="119">
        <f>COUNTIF(C12:AA12,"△")</f>
        <v>0</v>
      </c>
      <c r="AG12" s="100">
        <f>SUM(C13,F13,I13,L13,O13,R13,U13,X13,AA13)</f>
        <v>9</v>
      </c>
      <c r="AH12" s="100">
        <f>SUM(E13,H13,K13,N13,Q13,T13,W13,Z13,AC13)</f>
        <v>14</v>
      </c>
      <c r="AI12" s="100">
        <f>AG12-AH12</f>
        <v>-5</v>
      </c>
      <c r="AJ12" s="102">
        <f>AD12*3+AF12*1</f>
        <v>6</v>
      </c>
      <c r="AK12" s="104">
        <v>6</v>
      </c>
    </row>
    <row r="13" spans="1:37" ht="19.5" customHeight="1">
      <c r="A13" s="108"/>
      <c r="B13" s="109"/>
      <c r="C13" s="11">
        <v>2</v>
      </c>
      <c r="D13" s="12" t="s">
        <v>12</v>
      </c>
      <c r="E13" s="13">
        <v>4</v>
      </c>
      <c r="F13" s="11">
        <v>5</v>
      </c>
      <c r="G13" s="12" t="s">
        <v>12</v>
      </c>
      <c r="H13" s="13">
        <v>1</v>
      </c>
      <c r="I13" s="113"/>
      <c r="J13" s="114"/>
      <c r="K13" s="115"/>
      <c r="L13" s="11">
        <v>0</v>
      </c>
      <c r="M13" s="12" t="s">
        <v>12</v>
      </c>
      <c r="N13" s="13">
        <v>1</v>
      </c>
      <c r="O13" s="11">
        <v>0</v>
      </c>
      <c r="P13" s="12" t="s">
        <v>12</v>
      </c>
      <c r="Q13" s="13">
        <v>1</v>
      </c>
      <c r="R13" s="11">
        <v>1</v>
      </c>
      <c r="S13" s="12" t="s">
        <v>12</v>
      </c>
      <c r="T13" s="13">
        <v>3</v>
      </c>
      <c r="U13" s="328">
        <v>0</v>
      </c>
      <c r="V13" s="329" t="s">
        <v>12</v>
      </c>
      <c r="W13" s="330">
        <v>4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119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82</v>
      </c>
      <c r="B14" s="107"/>
      <c r="C14" s="116" t="s">
        <v>11</v>
      </c>
      <c r="D14" s="117"/>
      <c r="E14" s="118"/>
      <c r="F14" s="116" t="s">
        <v>138</v>
      </c>
      <c r="G14" s="117"/>
      <c r="H14" s="118"/>
      <c r="I14" s="116" t="s">
        <v>11</v>
      </c>
      <c r="J14" s="117"/>
      <c r="K14" s="118"/>
      <c r="L14" s="110"/>
      <c r="M14" s="111"/>
      <c r="N14" s="112"/>
      <c r="O14" s="325" t="s">
        <v>11</v>
      </c>
      <c r="P14" s="326"/>
      <c r="Q14" s="327"/>
      <c r="R14" s="116" t="s">
        <v>3</v>
      </c>
      <c r="S14" s="117"/>
      <c r="T14" s="118"/>
      <c r="U14" s="116" t="s">
        <v>5</v>
      </c>
      <c r="V14" s="117"/>
      <c r="W14" s="118"/>
      <c r="X14" s="116" t="s">
        <v>3</v>
      </c>
      <c r="Y14" s="117"/>
      <c r="Z14" s="118"/>
      <c r="AA14" s="116"/>
      <c r="AB14" s="117"/>
      <c r="AC14" s="118"/>
      <c r="AD14" s="119">
        <f>COUNTIF(C14:AA14,"○")</f>
        <v>3</v>
      </c>
      <c r="AE14" s="119">
        <f>COUNTIF(C14:AA14,"●")</f>
        <v>2</v>
      </c>
      <c r="AF14" s="119">
        <f>COUNTIF(C14:AA14,"△")</f>
        <v>2</v>
      </c>
      <c r="AG14" s="100">
        <f>SUM(C15,F15,I15,L15,O15,R15,U15,X15,AA15)</f>
        <v>15</v>
      </c>
      <c r="AH14" s="100">
        <f>SUM(E15,H15,K15,N15,Q15,T15,W15,Z15,AC15)</f>
        <v>12</v>
      </c>
      <c r="AI14" s="100">
        <f>AG14-AH14</f>
        <v>3</v>
      </c>
      <c r="AJ14" s="102">
        <f>AD14*3+AF14*1</f>
        <v>11</v>
      </c>
      <c r="AK14" s="104">
        <v>4</v>
      </c>
    </row>
    <row r="15" spans="1:37" ht="19.5" customHeight="1">
      <c r="A15" s="108"/>
      <c r="B15" s="109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113"/>
      <c r="M15" s="114"/>
      <c r="N15" s="115"/>
      <c r="O15" s="328">
        <v>4</v>
      </c>
      <c r="P15" s="329" t="s">
        <v>12</v>
      </c>
      <c r="Q15" s="330">
        <v>1</v>
      </c>
      <c r="R15" s="11">
        <v>1</v>
      </c>
      <c r="S15" s="12" t="s">
        <v>12</v>
      </c>
      <c r="T15" s="13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119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43</v>
      </c>
      <c r="B16" s="107"/>
      <c r="C16" s="116" t="s">
        <v>3</v>
      </c>
      <c r="D16" s="117"/>
      <c r="E16" s="118"/>
      <c r="F16" s="116" t="s">
        <v>5</v>
      </c>
      <c r="G16" s="117"/>
      <c r="H16" s="118"/>
      <c r="I16" s="116" t="s">
        <v>11</v>
      </c>
      <c r="J16" s="117"/>
      <c r="K16" s="118"/>
      <c r="L16" s="325" t="s">
        <v>3</v>
      </c>
      <c r="M16" s="326"/>
      <c r="N16" s="327"/>
      <c r="O16" s="110"/>
      <c r="P16" s="111"/>
      <c r="Q16" s="112"/>
      <c r="R16" s="116" t="s">
        <v>3</v>
      </c>
      <c r="S16" s="117"/>
      <c r="T16" s="118"/>
      <c r="U16" s="116" t="s">
        <v>137</v>
      </c>
      <c r="V16" s="117"/>
      <c r="W16" s="118"/>
      <c r="X16" s="116" t="s">
        <v>11</v>
      </c>
      <c r="Y16" s="117"/>
      <c r="Z16" s="118"/>
      <c r="AA16" s="116"/>
      <c r="AB16" s="117"/>
      <c r="AC16" s="118"/>
      <c r="AD16" s="119">
        <f>COUNTIF(C16:AA16,"○")</f>
        <v>2</v>
      </c>
      <c r="AE16" s="119">
        <f>COUNTIF(C16:AA16,"●")</f>
        <v>4</v>
      </c>
      <c r="AF16" s="119">
        <f>COUNTIF(C16:AA16,"△")</f>
        <v>1</v>
      </c>
      <c r="AG16" s="100">
        <f>SUM(C17,F17,I17,L17,O17,R17,U17,X17,AA17)</f>
        <v>12</v>
      </c>
      <c r="AH16" s="100">
        <f>SUM(E17,H17,K17,N17,Q17,T17,W17,Z17,AC17)</f>
        <v>20</v>
      </c>
      <c r="AI16" s="100">
        <f>AG16-AH16</f>
        <v>-8</v>
      </c>
      <c r="AJ16" s="102">
        <f>AD16*3+AF16*1</f>
        <v>7</v>
      </c>
      <c r="AK16" s="104">
        <v>5</v>
      </c>
    </row>
    <row r="17" spans="1:37" ht="19.5" customHeight="1">
      <c r="A17" s="108"/>
      <c r="B17" s="109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0</v>
      </c>
      <c r="L17" s="328">
        <v>1</v>
      </c>
      <c r="M17" s="329" t="s">
        <v>12</v>
      </c>
      <c r="N17" s="330">
        <v>4</v>
      </c>
      <c r="O17" s="113"/>
      <c r="P17" s="114"/>
      <c r="Q17" s="115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>
        <v>4</v>
      </c>
      <c r="Y17" s="12" t="s">
        <v>12</v>
      </c>
      <c r="Z17" s="13">
        <v>2</v>
      </c>
      <c r="AA17" s="11"/>
      <c r="AB17" s="12" t="s">
        <v>12</v>
      </c>
      <c r="AC17" s="13"/>
      <c r="AD17" s="119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20</v>
      </c>
      <c r="B18" s="107"/>
      <c r="C18" s="116" t="s">
        <v>11</v>
      </c>
      <c r="D18" s="117"/>
      <c r="E18" s="118"/>
      <c r="F18" s="325" t="s">
        <v>11</v>
      </c>
      <c r="G18" s="326"/>
      <c r="H18" s="327"/>
      <c r="I18" s="116" t="s">
        <v>11</v>
      </c>
      <c r="J18" s="117"/>
      <c r="K18" s="118"/>
      <c r="L18" s="116" t="s">
        <v>11</v>
      </c>
      <c r="M18" s="117"/>
      <c r="N18" s="118"/>
      <c r="O18" s="116" t="s">
        <v>11</v>
      </c>
      <c r="P18" s="117"/>
      <c r="Q18" s="118"/>
      <c r="R18" s="110"/>
      <c r="S18" s="111"/>
      <c r="T18" s="112"/>
      <c r="U18" s="116" t="s">
        <v>3</v>
      </c>
      <c r="V18" s="117"/>
      <c r="W18" s="118"/>
      <c r="X18" s="116" t="s">
        <v>11</v>
      </c>
      <c r="Y18" s="117"/>
      <c r="Z18" s="118"/>
      <c r="AA18" s="116"/>
      <c r="AB18" s="117"/>
      <c r="AC18" s="118"/>
      <c r="AD18" s="119">
        <f>COUNTIF(C18:AA18,"○")</f>
        <v>6</v>
      </c>
      <c r="AE18" s="119">
        <f>COUNTIF(C18:AA18,"●")</f>
        <v>1</v>
      </c>
      <c r="AF18" s="119">
        <f>COUNTIF(C18:AA18,"△")</f>
        <v>0</v>
      </c>
      <c r="AG18" s="100">
        <f>SUM(C19,F19,I19,L19,O19,R19,U19,X19,AA19)</f>
        <v>25</v>
      </c>
      <c r="AH18" s="100">
        <f>SUM(E19,H19,K19,N19,Q19,T19,W19,Z19,AC19)</f>
        <v>7</v>
      </c>
      <c r="AI18" s="100">
        <f>AG18-AH18</f>
        <v>18</v>
      </c>
      <c r="AJ18" s="102">
        <f>AD18*3+AF18*1</f>
        <v>18</v>
      </c>
      <c r="AK18" s="104">
        <v>1</v>
      </c>
    </row>
    <row r="19" spans="1:37" ht="19.5" customHeight="1">
      <c r="A19" s="108"/>
      <c r="B19" s="109"/>
      <c r="C19" s="11">
        <v>4</v>
      </c>
      <c r="D19" s="12" t="s">
        <v>12</v>
      </c>
      <c r="E19" s="13">
        <v>0</v>
      </c>
      <c r="F19" s="328">
        <v>5</v>
      </c>
      <c r="G19" s="329" t="s">
        <v>12</v>
      </c>
      <c r="H19" s="330">
        <v>1</v>
      </c>
      <c r="I19" s="11">
        <v>3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4</v>
      </c>
      <c r="P19" s="12" t="s">
        <v>12</v>
      </c>
      <c r="Q19" s="13">
        <v>0</v>
      </c>
      <c r="R19" s="113"/>
      <c r="S19" s="114"/>
      <c r="T19" s="115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119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48</v>
      </c>
      <c r="B20" s="107"/>
      <c r="C20" s="116" t="s">
        <v>3</v>
      </c>
      <c r="D20" s="117"/>
      <c r="E20" s="118"/>
      <c r="F20" s="116" t="s">
        <v>3</v>
      </c>
      <c r="G20" s="117"/>
      <c r="H20" s="118"/>
      <c r="I20" s="325" t="s">
        <v>11</v>
      </c>
      <c r="J20" s="326"/>
      <c r="K20" s="327"/>
      <c r="L20" s="116" t="s">
        <v>5</v>
      </c>
      <c r="M20" s="117"/>
      <c r="N20" s="118"/>
      <c r="O20" s="116" t="s">
        <v>11</v>
      </c>
      <c r="P20" s="117"/>
      <c r="Q20" s="118"/>
      <c r="R20" s="116" t="s">
        <v>11</v>
      </c>
      <c r="S20" s="117"/>
      <c r="T20" s="118"/>
      <c r="U20" s="110"/>
      <c r="V20" s="111"/>
      <c r="W20" s="112"/>
      <c r="X20" s="116" t="s">
        <v>11</v>
      </c>
      <c r="Y20" s="117"/>
      <c r="Z20" s="118"/>
      <c r="AA20" s="116"/>
      <c r="AB20" s="117"/>
      <c r="AC20" s="118"/>
      <c r="AD20" s="119">
        <f>COUNTIF(C20:AA20,"○")</f>
        <v>4</v>
      </c>
      <c r="AE20" s="119">
        <f>COUNTIF(C20:AA20,"●")</f>
        <v>2</v>
      </c>
      <c r="AF20" s="119">
        <f>COUNTIF(C20:AA20,"△")</f>
        <v>1</v>
      </c>
      <c r="AG20" s="100">
        <f>SUM(C21,F21,I21,L21,O21,R21,U21,X21,AA21)</f>
        <v>24</v>
      </c>
      <c r="AH20" s="100">
        <f>SUM(E21,H21,K21,N21,Q21,T21,W21,Z21,AC21)</f>
        <v>18</v>
      </c>
      <c r="AI20" s="100">
        <f>AG20-AH20</f>
        <v>6</v>
      </c>
      <c r="AJ20" s="102">
        <f>AD20*3+AF20*1</f>
        <v>13</v>
      </c>
      <c r="AK20" s="104">
        <v>2</v>
      </c>
    </row>
    <row r="21" spans="1:37" ht="19.5" customHeight="1">
      <c r="A21" s="108"/>
      <c r="B21" s="109"/>
      <c r="C21" s="11">
        <v>4</v>
      </c>
      <c r="D21" s="12" t="s">
        <v>12</v>
      </c>
      <c r="E21" s="13">
        <v>5</v>
      </c>
      <c r="F21" s="11">
        <v>2</v>
      </c>
      <c r="G21" s="12" t="s">
        <v>12</v>
      </c>
      <c r="H21" s="13">
        <v>3</v>
      </c>
      <c r="I21" s="328">
        <v>4</v>
      </c>
      <c r="J21" s="329" t="s">
        <v>12</v>
      </c>
      <c r="K21" s="330">
        <v>0</v>
      </c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113"/>
      <c r="V21" s="114"/>
      <c r="W21" s="115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119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84</v>
      </c>
      <c r="B22" s="107"/>
      <c r="C22" s="325" t="s">
        <v>3</v>
      </c>
      <c r="D22" s="326"/>
      <c r="E22" s="327"/>
      <c r="F22" s="116" t="s">
        <v>11</v>
      </c>
      <c r="G22" s="117"/>
      <c r="H22" s="118"/>
      <c r="I22" s="116" t="s">
        <v>3</v>
      </c>
      <c r="J22" s="117"/>
      <c r="K22" s="118"/>
      <c r="L22" s="116" t="s">
        <v>11</v>
      </c>
      <c r="M22" s="117"/>
      <c r="N22" s="118"/>
      <c r="O22" s="116" t="s">
        <v>3</v>
      </c>
      <c r="P22" s="117"/>
      <c r="Q22" s="118"/>
      <c r="R22" s="116" t="s">
        <v>137</v>
      </c>
      <c r="S22" s="117"/>
      <c r="T22" s="118"/>
      <c r="U22" s="116" t="s">
        <v>3</v>
      </c>
      <c r="V22" s="117"/>
      <c r="W22" s="118"/>
      <c r="X22" s="110"/>
      <c r="Y22" s="111"/>
      <c r="Z22" s="112"/>
      <c r="AA22" s="116"/>
      <c r="AB22" s="117"/>
      <c r="AC22" s="118"/>
      <c r="AD22" s="119">
        <f>COUNTIF(C22:AA22,"○")</f>
        <v>2</v>
      </c>
      <c r="AE22" s="119">
        <f>COUNTIF(C22:AA22,"●")</f>
        <v>5</v>
      </c>
      <c r="AF22" s="119">
        <f>COUNTIF(C22:AA22,"△")</f>
        <v>0</v>
      </c>
      <c r="AG22" s="100">
        <f>SUM(C23,F23,I23,L23,O23,R23,U23,X23,AA23)</f>
        <v>7</v>
      </c>
      <c r="AH22" s="100">
        <f>SUM(E23,H23,K23,N23,Q23,T23,W23,Z23,AC23)</f>
        <v>16</v>
      </c>
      <c r="AI22" s="100">
        <f>AG22-AH22</f>
        <v>-9</v>
      </c>
      <c r="AJ22" s="102">
        <f>AD22*3+AF22*1</f>
        <v>6</v>
      </c>
      <c r="AK22" s="104">
        <v>8</v>
      </c>
    </row>
    <row r="23" spans="1:37" ht="19.5" customHeight="1">
      <c r="A23" s="108"/>
      <c r="B23" s="109"/>
      <c r="C23" s="328">
        <v>2</v>
      </c>
      <c r="D23" s="329" t="s">
        <v>12</v>
      </c>
      <c r="E23" s="330">
        <v>4</v>
      </c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2</v>
      </c>
      <c r="P23" s="12" t="s">
        <v>12</v>
      </c>
      <c r="Q23" s="13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113"/>
      <c r="Y23" s="114"/>
      <c r="Z23" s="115"/>
      <c r="AA23" s="11"/>
      <c r="AB23" s="12" t="s">
        <v>12</v>
      </c>
      <c r="AC23" s="13"/>
      <c r="AD23" s="119"/>
      <c r="AE23" s="119"/>
      <c r="AF23" s="119"/>
      <c r="AG23" s="101"/>
      <c r="AH23" s="101"/>
      <c r="AI23" s="101"/>
      <c r="AJ23" s="103"/>
      <c r="AK23" s="105"/>
    </row>
    <row r="24" spans="1:37" ht="19.5" customHeight="1" hidden="1">
      <c r="A24" s="106"/>
      <c r="B24" s="107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20"/>
      <c r="Y24" s="121"/>
      <c r="Z24" s="122"/>
      <c r="AA24" s="110"/>
      <c r="AB24" s="111"/>
      <c r="AC24" s="112"/>
      <c r="AD24" s="125">
        <f>COUNTIF(C24:AA24,"○")</f>
        <v>0</v>
      </c>
      <c r="AE24" s="125">
        <f>COUNTIF(C24:AA24,"●")</f>
        <v>0</v>
      </c>
      <c r="AF24" s="125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23">
        <f>AD24*3+AF24*1</f>
        <v>0</v>
      </c>
      <c r="AK24" s="104"/>
    </row>
    <row r="25" spans="1:37" ht="19.5" customHeight="1" hidden="1">
      <c r="A25" s="108"/>
      <c r="B25" s="10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3"/>
      <c r="AB25" s="114"/>
      <c r="AC25" s="115"/>
      <c r="AD25" s="126"/>
      <c r="AE25" s="126"/>
      <c r="AF25" s="126"/>
      <c r="AG25" s="101"/>
      <c r="AH25" s="101"/>
      <c r="AI25" s="101"/>
      <c r="AJ25" s="124"/>
      <c r="AK25" s="105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5" t="s">
        <v>141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</row>
    <row r="2" spans="1:37" ht="19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</row>
    <row r="3" spans="34:37" ht="19.5" customHeight="1">
      <c r="AH3" s="19" t="s">
        <v>0</v>
      </c>
      <c r="AI3" s="19" t="s">
        <v>113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53"/>
      <c r="J4" s="22"/>
      <c r="K4" s="22"/>
      <c r="L4" s="155"/>
      <c r="M4" s="23"/>
      <c r="N4" s="23"/>
      <c r="O4" s="157"/>
      <c r="P4" s="24"/>
      <c r="Q4" s="24"/>
      <c r="R4" s="153"/>
      <c r="S4" s="22"/>
      <c r="T4" s="22"/>
      <c r="U4" s="155"/>
      <c r="V4" s="23"/>
      <c r="W4" s="23"/>
      <c r="X4" s="155"/>
      <c r="Y4" s="23"/>
      <c r="Z4" s="23"/>
      <c r="AA4" s="153"/>
      <c r="AB4" s="22"/>
      <c r="AC4" s="22"/>
      <c r="AH4" s="19" t="s">
        <v>2</v>
      </c>
      <c r="AI4" s="19" t="s">
        <v>115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54"/>
      <c r="J5" s="26"/>
      <c r="K5" s="26"/>
      <c r="L5" s="156"/>
      <c r="M5" s="27"/>
      <c r="N5" s="27"/>
      <c r="O5" s="158"/>
      <c r="P5" s="28"/>
      <c r="Q5" s="28"/>
      <c r="R5" s="154"/>
      <c r="S5" s="26"/>
      <c r="T5" s="26"/>
      <c r="U5" s="156"/>
      <c r="V5" s="27"/>
      <c r="W5" s="27"/>
      <c r="X5" s="156"/>
      <c r="Y5" s="27"/>
      <c r="Z5" s="27"/>
      <c r="AA5" s="15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1" t="s">
        <v>6</v>
      </c>
      <c r="B6" s="69"/>
      <c r="C6" s="224" t="s">
        <v>42</v>
      </c>
      <c r="D6" s="320"/>
      <c r="E6" s="321"/>
      <c r="F6" s="63" t="s">
        <v>85</v>
      </c>
      <c r="G6" s="64"/>
      <c r="H6" s="65"/>
      <c r="I6" s="159" t="s">
        <v>86</v>
      </c>
      <c r="J6" s="160"/>
      <c r="K6" s="161"/>
      <c r="L6" s="176" t="s">
        <v>36</v>
      </c>
      <c r="M6" s="132"/>
      <c r="N6" s="133"/>
      <c r="O6" s="63" t="s">
        <v>47</v>
      </c>
      <c r="P6" s="132"/>
      <c r="Q6" s="133"/>
      <c r="R6" s="63" t="s">
        <v>14</v>
      </c>
      <c r="S6" s="200"/>
      <c r="T6" s="201"/>
      <c r="U6" s="165" t="s">
        <v>70</v>
      </c>
      <c r="V6" s="219"/>
      <c r="W6" s="220"/>
      <c r="X6" s="176" t="s">
        <v>54</v>
      </c>
      <c r="Y6" s="127"/>
      <c r="Z6" s="128"/>
      <c r="AA6" s="63"/>
      <c r="AB6" s="200"/>
      <c r="AC6" s="201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322"/>
      <c r="D7" s="323"/>
      <c r="E7" s="324"/>
      <c r="F7" s="66"/>
      <c r="G7" s="67"/>
      <c r="H7" s="68"/>
      <c r="I7" s="162"/>
      <c r="J7" s="163"/>
      <c r="K7" s="164"/>
      <c r="L7" s="134"/>
      <c r="M7" s="135"/>
      <c r="N7" s="136"/>
      <c r="O7" s="134"/>
      <c r="P7" s="135"/>
      <c r="Q7" s="136"/>
      <c r="R7" s="202"/>
      <c r="S7" s="203"/>
      <c r="T7" s="204"/>
      <c r="U7" s="221"/>
      <c r="V7" s="222"/>
      <c r="W7" s="223"/>
      <c r="X7" s="129"/>
      <c r="Y7" s="130"/>
      <c r="Z7" s="131"/>
      <c r="AA7" s="202"/>
      <c r="AB7" s="203"/>
      <c r="AC7" s="204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6" t="s">
        <v>42</v>
      </c>
      <c r="B8" s="107"/>
      <c r="C8" s="110"/>
      <c r="D8" s="111"/>
      <c r="E8" s="112"/>
      <c r="F8" s="116" t="s">
        <v>114</v>
      </c>
      <c r="G8" s="117"/>
      <c r="H8" s="118"/>
      <c r="I8" s="116" t="s">
        <v>5</v>
      </c>
      <c r="J8" s="117"/>
      <c r="K8" s="118"/>
      <c r="L8" s="180" t="s">
        <v>3</v>
      </c>
      <c r="M8" s="181"/>
      <c r="N8" s="182"/>
      <c r="O8" s="177" t="s">
        <v>11</v>
      </c>
      <c r="P8" s="178"/>
      <c r="Q8" s="179"/>
      <c r="R8" s="116"/>
      <c r="S8" s="117"/>
      <c r="T8" s="118"/>
      <c r="U8" s="116" t="s">
        <v>3</v>
      </c>
      <c r="V8" s="117"/>
      <c r="W8" s="118"/>
      <c r="X8" s="116"/>
      <c r="Y8" s="117"/>
      <c r="Z8" s="118"/>
      <c r="AA8" s="116"/>
      <c r="AB8" s="117"/>
      <c r="AC8" s="118"/>
      <c r="AD8" s="119">
        <f>COUNTIF(C8:AA8,"○")</f>
        <v>2</v>
      </c>
      <c r="AE8" s="119">
        <f>COUNTIF(C8:AA8,"●")</f>
        <v>2</v>
      </c>
      <c r="AF8" s="119">
        <f>COUNTIF(C8:AA8,"△")</f>
        <v>1</v>
      </c>
      <c r="AG8" s="100">
        <f>SUM(C9,F9,I9,L9,O9,R9,U9,X9,AA9)</f>
        <v>4</v>
      </c>
      <c r="AH8" s="100">
        <f>SUM(E9,H9,K9,N9,Q9,T9,W9,Z9,AC9)</f>
        <v>8</v>
      </c>
      <c r="AI8" s="100">
        <f>AG8-AH8</f>
        <v>-4</v>
      </c>
      <c r="AJ8" s="102">
        <f>AD8*3+AF8*1</f>
        <v>7</v>
      </c>
      <c r="AK8" s="104"/>
    </row>
    <row r="9" spans="1:37" ht="19.5" customHeight="1">
      <c r="A9" s="108"/>
      <c r="B9" s="109"/>
      <c r="C9" s="113"/>
      <c r="D9" s="114"/>
      <c r="E9" s="115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36">
        <v>1</v>
      </c>
      <c r="P9" s="37" t="s">
        <v>12</v>
      </c>
      <c r="Q9" s="38">
        <v>0</v>
      </c>
      <c r="R9" s="11"/>
      <c r="S9" s="12" t="s">
        <v>12</v>
      </c>
      <c r="T9" s="13"/>
      <c r="U9" s="11">
        <v>0</v>
      </c>
      <c r="V9" s="12" t="s">
        <v>12</v>
      </c>
      <c r="W9" s="13">
        <v>1</v>
      </c>
      <c r="X9" s="11"/>
      <c r="Y9" s="12" t="s">
        <v>12</v>
      </c>
      <c r="Z9" s="13"/>
      <c r="AA9" s="11"/>
      <c r="AB9" s="12" t="s">
        <v>12</v>
      </c>
      <c r="AC9" s="13"/>
      <c r="AD9" s="119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21</v>
      </c>
      <c r="B10" s="107"/>
      <c r="C10" s="116" t="s">
        <v>112</v>
      </c>
      <c r="D10" s="117"/>
      <c r="E10" s="118"/>
      <c r="F10" s="110"/>
      <c r="G10" s="111"/>
      <c r="H10" s="112"/>
      <c r="I10" s="116" t="s">
        <v>5</v>
      </c>
      <c r="J10" s="117"/>
      <c r="K10" s="118"/>
      <c r="L10" s="116" t="s">
        <v>3</v>
      </c>
      <c r="M10" s="117"/>
      <c r="N10" s="118"/>
      <c r="O10" s="116" t="s">
        <v>3</v>
      </c>
      <c r="P10" s="117"/>
      <c r="Q10" s="118"/>
      <c r="R10" s="116"/>
      <c r="S10" s="117"/>
      <c r="T10" s="118"/>
      <c r="U10" s="116"/>
      <c r="V10" s="117"/>
      <c r="W10" s="118"/>
      <c r="X10" s="177" t="s">
        <v>3</v>
      </c>
      <c r="Y10" s="178"/>
      <c r="Z10" s="179"/>
      <c r="AA10" s="116"/>
      <c r="AB10" s="117"/>
      <c r="AC10" s="118"/>
      <c r="AD10" s="119">
        <f>COUNTIF(C10:AA10,"○")</f>
        <v>0</v>
      </c>
      <c r="AE10" s="119">
        <f>COUNTIF(C10:AA10,"●")</f>
        <v>4</v>
      </c>
      <c r="AF10" s="119">
        <f>COUNTIF(C10:AA10,"△")</f>
        <v>1</v>
      </c>
      <c r="AG10" s="100">
        <f>SUM(C11,F11,I11,L11,O11,R11,U11,X11,AA11)</f>
        <v>5</v>
      </c>
      <c r="AH10" s="100">
        <f>SUM(E11,H11,K11,N11,Q11,T11,W11,Z11,AC11)</f>
        <v>17</v>
      </c>
      <c r="AI10" s="100">
        <f>AG10-AH10</f>
        <v>-12</v>
      </c>
      <c r="AJ10" s="102">
        <f>AD10*3+AF10*1</f>
        <v>1</v>
      </c>
      <c r="AK10" s="104"/>
    </row>
    <row r="11" spans="1:37" ht="19.5" customHeight="1">
      <c r="A11" s="108"/>
      <c r="B11" s="109"/>
      <c r="C11" s="11">
        <v>0</v>
      </c>
      <c r="D11" s="12" t="s">
        <v>12</v>
      </c>
      <c r="E11" s="13">
        <v>3</v>
      </c>
      <c r="F11" s="113"/>
      <c r="G11" s="114"/>
      <c r="H11" s="115"/>
      <c r="I11" s="11">
        <v>1</v>
      </c>
      <c r="J11" s="12" t="s">
        <v>12</v>
      </c>
      <c r="K11" s="13">
        <v>1</v>
      </c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36">
        <v>2</v>
      </c>
      <c r="Y11" s="37" t="s">
        <v>12</v>
      </c>
      <c r="Z11" s="38">
        <v>5</v>
      </c>
      <c r="AA11" s="11"/>
      <c r="AB11" s="12" t="s">
        <v>12</v>
      </c>
      <c r="AC11" s="13"/>
      <c r="AD11" s="119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46</v>
      </c>
      <c r="B12" s="107"/>
      <c r="C12" s="116" t="s">
        <v>5</v>
      </c>
      <c r="D12" s="117"/>
      <c r="E12" s="118"/>
      <c r="F12" s="116" t="s">
        <v>5</v>
      </c>
      <c r="G12" s="117"/>
      <c r="H12" s="118"/>
      <c r="I12" s="110"/>
      <c r="J12" s="111"/>
      <c r="K12" s="112"/>
      <c r="L12" s="116" t="s">
        <v>114</v>
      </c>
      <c r="M12" s="117"/>
      <c r="N12" s="118"/>
      <c r="O12" s="116"/>
      <c r="P12" s="117"/>
      <c r="Q12" s="118"/>
      <c r="R12" s="177" t="s">
        <v>11</v>
      </c>
      <c r="S12" s="178"/>
      <c r="T12" s="179"/>
      <c r="U12" s="116"/>
      <c r="V12" s="117"/>
      <c r="W12" s="118"/>
      <c r="X12" s="116" t="s">
        <v>5</v>
      </c>
      <c r="Y12" s="117"/>
      <c r="Z12" s="118"/>
      <c r="AA12" s="116"/>
      <c r="AB12" s="117"/>
      <c r="AC12" s="118"/>
      <c r="AD12" s="119">
        <f>COUNTIF(C12:AA12,"○")</f>
        <v>2</v>
      </c>
      <c r="AE12" s="119">
        <f>COUNTIF(C12:AA12,"●")</f>
        <v>0</v>
      </c>
      <c r="AF12" s="119">
        <f>COUNTIF(C12:AA12,"△")</f>
        <v>3</v>
      </c>
      <c r="AG12" s="100">
        <f>SUM(C13,F13,I13,L13,O13,R13,U13,X13,AA13)</f>
        <v>8</v>
      </c>
      <c r="AH12" s="100">
        <f>SUM(E13,H13,K13,N13,Q13,T13,W13,Z13,AC13)</f>
        <v>4</v>
      </c>
      <c r="AI12" s="100">
        <f>AG12-AH12</f>
        <v>4</v>
      </c>
      <c r="AJ12" s="102">
        <f>AD12*3+AF12*1</f>
        <v>9</v>
      </c>
      <c r="AK12" s="104"/>
    </row>
    <row r="13" spans="1:37" ht="19.5" customHeight="1">
      <c r="A13" s="108"/>
      <c r="B13" s="109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1</v>
      </c>
      <c r="I13" s="113"/>
      <c r="J13" s="114"/>
      <c r="K13" s="115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36">
        <v>2</v>
      </c>
      <c r="S13" s="37" t="s">
        <v>12</v>
      </c>
      <c r="T13" s="38">
        <v>0</v>
      </c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19"/>
      <c r="AE13" s="119"/>
      <c r="AF13" s="119"/>
      <c r="AG13" s="101"/>
      <c r="AH13" s="101"/>
      <c r="AI13" s="101"/>
      <c r="AJ13" s="103"/>
      <c r="AK13" s="105"/>
    </row>
    <row r="14" spans="1:39" ht="19.5" customHeight="1">
      <c r="A14" s="106" t="s">
        <v>36</v>
      </c>
      <c r="B14" s="107"/>
      <c r="C14" s="180" t="s">
        <v>11</v>
      </c>
      <c r="D14" s="181"/>
      <c r="E14" s="182"/>
      <c r="F14" s="116" t="s">
        <v>11</v>
      </c>
      <c r="G14" s="117"/>
      <c r="H14" s="118"/>
      <c r="I14" s="116" t="s">
        <v>112</v>
      </c>
      <c r="J14" s="117"/>
      <c r="K14" s="118"/>
      <c r="L14" s="110"/>
      <c r="M14" s="111"/>
      <c r="N14" s="112"/>
      <c r="O14" s="120"/>
      <c r="P14" s="121"/>
      <c r="Q14" s="122"/>
      <c r="R14" s="116" t="s">
        <v>11</v>
      </c>
      <c r="S14" s="117"/>
      <c r="T14" s="118"/>
      <c r="U14" s="177" t="s">
        <v>11</v>
      </c>
      <c r="V14" s="178"/>
      <c r="W14" s="179"/>
      <c r="X14" s="116"/>
      <c r="Y14" s="117"/>
      <c r="Z14" s="118"/>
      <c r="AA14" s="116"/>
      <c r="AB14" s="117"/>
      <c r="AC14" s="118"/>
      <c r="AD14" s="119">
        <f>COUNTIF(C14:AA14,"○")</f>
        <v>4</v>
      </c>
      <c r="AE14" s="119">
        <f>COUNTIF(C14:AA14,"●")</f>
        <v>1</v>
      </c>
      <c r="AF14" s="119">
        <f>COUNTIF(C14:AA14,"△")</f>
        <v>0</v>
      </c>
      <c r="AG14" s="100">
        <f>SUM(C15,F15,I15,L15,O15,R15,U15,X15,AA15)</f>
        <v>20</v>
      </c>
      <c r="AH14" s="100">
        <f>SUM(E15,H15,K15,N15,Q15,T15,W15,Z15,AC15)</f>
        <v>5</v>
      </c>
      <c r="AI14" s="100">
        <f>AG14-AH14</f>
        <v>15</v>
      </c>
      <c r="AJ14" s="102">
        <f>AD14*3+AF14*1</f>
        <v>12</v>
      </c>
      <c r="AK14" s="104"/>
      <c r="AM14" s="34" t="s">
        <v>153</v>
      </c>
    </row>
    <row r="15" spans="1:37" ht="19.5" customHeight="1">
      <c r="A15" s="108"/>
      <c r="B15" s="109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113"/>
      <c r="M15" s="114"/>
      <c r="N15" s="115"/>
      <c r="O15" s="11"/>
      <c r="P15" s="12" t="s">
        <v>12</v>
      </c>
      <c r="Q15" s="13"/>
      <c r="R15" s="11">
        <v>6</v>
      </c>
      <c r="S15" s="12" t="s">
        <v>12</v>
      </c>
      <c r="T15" s="13">
        <v>0</v>
      </c>
      <c r="U15" s="36">
        <v>2</v>
      </c>
      <c r="V15" s="37" t="s">
        <v>12</v>
      </c>
      <c r="W15" s="38">
        <v>0</v>
      </c>
      <c r="X15" s="11"/>
      <c r="Y15" s="12" t="s">
        <v>12</v>
      </c>
      <c r="Z15" s="13"/>
      <c r="AA15" s="11"/>
      <c r="AB15" s="12" t="s">
        <v>12</v>
      </c>
      <c r="AC15" s="13"/>
      <c r="AD15" s="119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17</v>
      </c>
      <c r="B16" s="107"/>
      <c r="C16" s="177" t="s">
        <v>3</v>
      </c>
      <c r="D16" s="178"/>
      <c r="E16" s="179"/>
      <c r="F16" s="116" t="s">
        <v>11</v>
      </c>
      <c r="G16" s="117"/>
      <c r="H16" s="118"/>
      <c r="I16" s="116"/>
      <c r="J16" s="117"/>
      <c r="K16" s="118"/>
      <c r="L16" s="116"/>
      <c r="M16" s="117"/>
      <c r="N16" s="118"/>
      <c r="O16" s="110"/>
      <c r="P16" s="111"/>
      <c r="Q16" s="112"/>
      <c r="R16" s="116" t="s">
        <v>112</v>
      </c>
      <c r="S16" s="117"/>
      <c r="T16" s="118"/>
      <c r="U16" s="116" t="s">
        <v>3</v>
      </c>
      <c r="V16" s="117"/>
      <c r="W16" s="118"/>
      <c r="X16" s="116" t="s">
        <v>11</v>
      </c>
      <c r="Y16" s="117"/>
      <c r="Z16" s="118"/>
      <c r="AA16" s="116"/>
      <c r="AB16" s="117"/>
      <c r="AC16" s="118"/>
      <c r="AD16" s="119">
        <f>COUNTIF(C16:AA16,"○")</f>
        <v>2</v>
      </c>
      <c r="AE16" s="119">
        <f>COUNTIF(C16:AA16,"●")</f>
        <v>3</v>
      </c>
      <c r="AF16" s="119">
        <f>COUNTIF(C16:AA16,"△")</f>
        <v>0</v>
      </c>
      <c r="AG16" s="100">
        <f>SUM(C17,F17,I17,L17,O17,R17,U17,X17,AA17)</f>
        <v>8</v>
      </c>
      <c r="AH16" s="100">
        <f>SUM(E17,H17,K17,N17,Q17,T17,W17,Z17,AC17)</f>
        <v>9</v>
      </c>
      <c r="AI16" s="100">
        <f>AG16-AH16</f>
        <v>-1</v>
      </c>
      <c r="AJ16" s="102">
        <f>AD16*3+AF16*1</f>
        <v>6</v>
      </c>
      <c r="AK16" s="104"/>
    </row>
    <row r="17" spans="1:37" ht="19.5" customHeight="1">
      <c r="A17" s="108"/>
      <c r="B17" s="109"/>
      <c r="C17" s="36">
        <v>0</v>
      </c>
      <c r="D17" s="37" t="s">
        <v>12</v>
      </c>
      <c r="E17" s="38">
        <v>1</v>
      </c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113"/>
      <c r="P17" s="114"/>
      <c r="Q17" s="115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>
        <v>3</v>
      </c>
      <c r="Y17" s="12" t="s">
        <v>12</v>
      </c>
      <c r="Z17" s="13">
        <v>0</v>
      </c>
      <c r="AA17" s="11"/>
      <c r="AB17" s="12" t="s">
        <v>12</v>
      </c>
      <c r="AC17" s="13"/>
      <c r="AD17" s="119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32</v>
      </c>
      <c r="B18" s="107"/>
      <c r="C18" s="116"/>
      <c r="D18" s="117"/>
      <c r="E18" s="118"/>
      <c r="F18" s="116"/>
      <c r="G18" s="117"/>
      <c r="H18" s="118"/>
      <c r="I18" s="177" t="s">
        <v>3</v>
      </c>
      <c r="J18" s="178"/>
      <c r="K18" s="179"/>
      <c r="L18" s="116" t="s">
        <v>3</v>
      </c>
      <c r="M18" s="117"/>
      <c r="N18" s="118"/>
      <c r="O18" s="116" t="s">
        <v>114</v>
      </c>
      <c r="P18" s="117"/>
      <c r="Q18" s="118"/>
      <c r="R18" s="110"/>
      <c r="S18" s="111"/>
      <c r="T18" s="112"/>
      <c r="U18" s="116" t="s">
        <v>3</v>
      </c>
      <c r="V18" s="117"/>
      <c r="W18" s="118"/>
      <c r="X18" s="116" t="s">
        <v>3</v>
      </c>
      <c r="Y18" s="117"/>
      <c r="Z18" s="118"/>
      <c r="AA18" s="116"/>
      <c r="AB18" s="117"/>
      <c r="AC18" s="118"/>
      <c r="AD18" s="119">
        <f>COUNTIF(C18:AA18,"○")</f>
        <v>1</v>
      </c>
      <c r="AE18" s="119">
        <f>COUNTIF(C18:AA18,"●")</f>
        <v>4</v>
      </c>
      <c r="AF18" s="119">
        <f>COUNTIF(C18:AA18,"△")</f>
        <v>0</v>
      </c>
      <c r="AG18" s="100">
        <f>SUM(C19,F19,I19,L19,O19,R19,U19,X19,AA19)</f>
        <v>5</v>
      </c>
      <c r="AH18" s="100">
        <f>SUM(E19,H19,K19,N19,Q19,T19,W19,Z19,AC19)</f>
        <v>11</v>
      </c>
      <c r="AI18" s="100">
        <f>AG18-AH18</f>
        <v>-6</v>
      </c>
      <c r="AJ18" s="102">
        <f>AD18*3+AF18*1</f>
        <v>3</v>
      </c>
      <c r="AK18" s="104"/>
    </row>
    <row r="19" spans="1:37" ht="19.5" customHeight="1">
      <c r="A19" s="108"/>
      <c r="B19" s="109"/>
      <c r="C19" s="11"/>
      <c r="D19" s="12" t="s">
        <v>12</v>
      </c>
      <c r="E19" s="13"/>
      <c r="F19" s="11"/>
      <c r="G19" s="12" t="s">
        <v>12</v>
      </c>
      <c r="H19" s="13"/>
      <c r="I19" s="36">
        <v>0</v>
      </c>
      <c r="J19" s="37" t="s">
        <v>12</v>
      </c>
      <c r="K19" s="38">
        <v>2</v>
      </c>
      <c r="L19" s="11">
        <v>0</v>
      </c>
      <c r="M19" s="12" t="s">
        <v>12</v>
      </c>
      <c r="N19" s="13">
        <v>6</v>
      </c>
      <c r="O19" s="11">
        <v>5</v>
      </c>
      <c r="P19" s="12" t="s">
        <v>12</v>
      </c>
      <c r="Q19" s="13">
        <v>0</v>
      </c>
      <c r="R19" s="113"/>
      <c r="S19" s="114"/>
      <c r="T19" s="115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9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88</v>
      </c>
      <c r="B20" s="107"/>
      <c r="C20" s="116" t="s">
        <v>11</v>
      </c>
      <c r="D20" s="117"/>
      <c r="E20" s="118"/>
      <c r="F20" s="116"/>
      <c r="G20" s="117"/>
      <c r="H20" s="118"/>
      <c r="I20" s="116"/>
      <c r="J20" s="117"/>
      <c r="K20" s="118"/>
      <c r="L20" s="177" t="s">
        <v>3</v>
      </c>
      <c r="M20" s="178"/>
      <c r="N20" s="179"/>
      <c r="O20" s="116" t="s">
        <v>11</v>
      </c>
      <c r="P20" s="117"/>
      <c r="Q20" s="118"/>
      <c r="R20" s="116" t="s">
        <v>11</v>
      </c>
      <c r="S20" s="117"/>
      <c r="T20" s="118"/>
      <c r="U20" s="110"/>
      <c r="V20" s="111"/>
      <c r="W20" s="112"/>
      <c r="X20" s="116" t="s">
        <v>112</v>
      </c>
      <c r="Y20" s="117"/>
      <c r="Z20" s="118"/>
      <c r="AA20" s="116"/>
      <c r="AB20" s="117"/>
      <c r="AC20" s="118"/>
      <c r="AD20" s="119">
        <f>COUNTIF(C20:AA20,"○")</f>
        <v>3</v>
      </c>
      <c r="AE20" s="119">
        <f>COUNTIF(C20:AA20,"●")</f>
        <v>2</v>
      </c>
      <c r="AF20" s="119">
        <f>COUNTIF(C20:AA20,"△")</f>
        <v>0</v>
      </c>
      <c r="AG20" s="100">
        <f>SUM(C21,F21,I21,L21,O21,R21,U21,X21,AA21)</f>
        <v>6</v>
      </c>
      <c r="AH20" s="100">
        <f>SUM(E21,H21,K21,N21,Q21,T21,W21,Z21,AC21)</f>
        <v>6</v>
      </c>
      <c r="AI20" s="100">
        <f>AG20-AH20</f>
        <v>0</v>
      </c>
      <c r="AJ20" s="102">
        <f>AD20*3+AF20*1</f>
        <v>9</v>
      </c>
      <c r="AK20" s="104"/>
    </row>
    <row r="21" spans="1:37" ht="19.5" customHeight="1">
      <c r="A21" s="108"/>
      <c r="B21" s="109"/>
      <c r="C21" s="11">
        <v>1</v>
      </c>
      <c r="D21" s="12" t="s">
        <v>12</v>
      </c>
      <c r="E21" s="13">
        <v>0</v>
      </c>
      <c r="F21" s="11"/>
      <c r="G21" s="12" t="s">
        <v>12</v>
      </c>
      <c r="H21" s="13"/>
      <c r="I21" s="11"/>
      <c r="J21" s="12" t="s">
        <v>12</v>
      </c>
      <c r="K21" s="13"/>
      <c r="L21" s="36">
        <v>0</v>
      </c>
      <c r="M21" s="37" t="s">
        <v>12</v>
      </c>
      <c r="N21" s="38">
        <v>2</v>
      </c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113"/>
      <c r="V21" s="114"/>
      <c r="W21" s="115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119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87</v>
      </c>
      <c r="B22" s="107"/>
      <c r="C22" s="116"/>
      <c r="D22" s="117"/>
      <c r="E22" s="118"/>
      <c r="F22" s="177" t="s">
        <v>11</v>
      </c>
      <c r="G22" s="178"/>
      <c r="H22" s="179"/>
      <c r="I22" s="116" t="s">
        <v>5</v>
      </c>
      <c r="J22" s="117"/>
      <c r="K22" s="118"/>
      <c r="L22" s="116"/>
      <c r="M22" s="117"/>
      <c r="N22" s="118"/>
      <c r="O22" s="116" t="s">
        <v>3</v>
      </c>
      <c r="P22" s="117"/>
      <c r="Q22" s="118"/>
      <c r="R22" s="116" t="s">
        <v>11</v>
      </c>
      <c r="S22" s="117"/>
      <c r="T22" s="118"/>
      <c r="U22" s="116" t="s">
        <v>114</v>
      </c>
      <c r="V22" s="117"/>
      <c r="W22" s="118"/>
      <c r="X22" s="110"/>
      <c r="Y22" s="111"/>
      <c r="Z22" s="112"/>
      <c r="AA22" s="116"/>
      <c r="AB22" s="117"/>
      <c r="AC22" s="118"/>
      <c r="AD22" s="119">
        <f>COUNTIF(C22:AA22,"○")</f>
        <v>3</v>
      </c>
      <c r="AE22" s="119">
        <f>COUNTIF(C22:AA22,"●")</f>
        <v>1</v>
      </c>
      <c r="AF22" s="119">
        <f>COUNTIF(C22:AA22,"△")</f>
        <v>1</v>
      </c>
      <c r="AG22" s="100">
        <f>SUM(C23,F23,I23,L23,O23,R23,U23,X23,AA23)</f>
        <v>11</v>
      </c>
      <c r="AH22" s="100">
        <f>SUM(E23,H23,K23,N23,Q23,T23,W23,Z23,AC23)</f>
        <v>7</v>
      </c>
      <c r="AI22" s="100">
        <f>AG22-AH22</f>
        <v>4</v>
      </c>
      <c r="AJ22" s="102">
        <f>AD22*3+AF22*1</f>
        <v>10</v>
      </c>
      <c r="AK22" s="104"/>
    </row>
    <row r="23" spans="1:37" ht="19.5" customHeight="1">
      <c r="A23" s="108"/>
      <c r="B23" s="109"/>
      <c r="C23" s="11"/>
      <c r="D23" s="12" t="s">
        <v>12</v>
      </c>
      <c r="E23" s="13"/>
      <c r="F23" s="36">
        <v>5</v>
      </c>
      <c r="G23" s="37" t="s">
        <v>12</v>
      </c>
      <c r="H23" s="38">
        <v>2</v>
      </c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>
        <v>0</v>
      </c>
      <c r="P23" s="12" t="s">
        <v>12</v>
      </c>
      <c r="Q23" s="13">
        <v>3</v>
      </c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113"/>
      <c r="Y23" s="114"/>
      <c r="Z23" s="115"/>
      <c r="AA23" s="11"/>
      <c r="AB23" s="12" t="s">
        <v>12</v>
      </c>
      <c r="AC23" s="13"/>
      <c r="AD23" s="119"/>
      <c r="AE23" s="119"/>
      <c r="AF23" s="119"/>
      <c r="AG23" s="101"/>
      <c r="AH23" s="101"/>
      <c r="AI23" s="101"/>
      <c r="AJ23" s="103"/>
      <c r="AK23" s="105"/>
    </row>
    <row r="24" spans="1:37" ht="19.5" customHeight="1" hidden="1">
      <c r="A24" s="106"/>
      <c r="B24" s="107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20"/>
      <c r="Y24" s="121"/>
      <c r="Z24" s="122"/>
      <c r="AA24" s="110"/>
      <c r="AB24" s="111"/>
      <c r="AC24" s="112"/>
      <c r="AD24" s="119">
        <f>COUNTIF(C24:AA24,"○")</f>
        <v>0</v>
      </c>
      <c r="AE24" s="119">
        <f>COUNTIF(C24:AA24,"●")</f>
        <v>0</v>
      </c>
      <c r="AF24" s="119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02">
        <f>AD24*3+AF24*1</f>
        <v>0</v>
      </c>
      <c r="AK24" s="104"/>
    </row>
    <row r="25" spans="1:37" ht="19.5" customHeight="1" hidden="1">
      <c r="A25" s="108"/>
      <c r="B25" s="10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3"/>
      <c r="AB25" s="114"/>
      <c r="AC25" s="115"/>
      <c r="AD25" s="119"/>
      <c r="AE25" s="119"/>
      <c r="AF25" s="119"/>
      <c r="AG25" s="101"/>
      <c r="AH25" s="101"/>
      <c r="AI25" s="101"/>
      <c r="AJ25" s="103"/>
      <c r="AK25" s="105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M12" sqref="AM1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1" t="s">
        <v>124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</row>
    <row r="2" spans="1:37" ht="19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53"/>
      <c r="J4" s="22"/>
      <c r="K4" s="22"/>
      <c r="L4" s="155"/>
      <c r="M4" s="23"/>
      <c r="N4" s="23"/>
      <c r="O4" s="157"/>
      <c r="P4" s="24"/>
      <c r="Q4" s="24"/>
      <c r="R4" s="153"/>
      <c r="S4" s="22"/>
      <c r="T4" s="22"/>
      <c r="U4" s="155"/>
      <c r="V4" s="23"/>
      <c r="W4" s="23"/>
      <c r="X4" s="155"/>
      <c r="Y4" s="23"/>
      <c r="Z4" s="23"/>
      <c r="AA4" s="153"/>
      <c r="AB4" s="22"/>
      <c r="AC4" s="22"/>
      <c r="AH4" s="19" t="s">
        <v>2</v>
      </c>
      <c r="AI4" s="19" t="s">
        <v>111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54"/>
      <c r="J5" s="26"/>
      <c r="K5" s="26"/>
      <c r="L5" s="156"/>
      <c r="M5" s="27"/>
      <c r="N5" s="27"/>
      <c r="O5" s="158"/>
      <c r="P5" s="28"/>
      <c r="Q5" s="28"/>
      <c r="R5" s="154"/>
      <c r="S5" s="26"/>
      <c r="T5" s="26"/>
      <c r="U5" s="156"/>
      <c r="V5" s="27"/>
      <c r="W5" s="27"/>
      <c r="X5" s="156"/>
      <c r="Y5" s="27"/>
      <c r="Z5" s="27"/>
      <c r="AA5" s="154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41" t="s">
        <v>6</v>
      </c>
      <c r="B6" s="69"/>
      <c r="C6" s="63" t="s">
        <v>51</v>
      </c>
      <c r="D6" s="64"/>
      <c r="E6" s="65"/>
      <c r="F6" s="213" t="s">
        <v>37</v>
      </c>
      <c r="G6" s="214"/>
      <c r="H6" s="215"/>
      <c r="I6" s="176" t="s">
        <v>90</v>
      </c>
      <c r="J6" s="64"/>
      <c r="K6" s="65"/>
      <c r="L6" s="143" t="s">
        <v>68</v>
      </c>
      <c r="M6" s="144"/>
      <c r="N6" s="145"/>
      <c r="O6" s="63" t="s">
        <v>26</v>
      </c>
      <c r="P6" s="132"/>
      <c r="Q6" s="133"/>
      <c r="R6" s="165" t="s">
        <v>91</v>
      </c>
      <c r="S6" s="219"/>
      <c r="T6" s="220"/>
      <c r="U6" s="224" t="s">
        <v>65</v>
      </c>
      <c r="V6" s="225"/>
      <c r="W6" s="226"/>
      <c r="X6" s="176" t="s">
        <v>92</v>
      </c>
      <c r="Y6" s="127"/>
      <c r="Z6" s="128"/>
      <c r="AA6" s="230"/>
      <c r="AB6" s="231"/>
      <c r="AC6" s="232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66"/>
      <c r="D7" s="67"/>
      <c r="E7" s="68"/>
      <c r="F7" s="216"/>
      <c r="G7" s="217"/>
      <c r="H7" s="218"/>
      <c r="I7" s="66"/>
      <c r="J7" s="67"/>
      <c r="K7" s="68"/>
      <c r="L7" s="146"/>
      <c r="M7" s="147"/>
      <c r="N7" s="148"/>
      <c r="O7" s="134"/>
      <c r="P7" s="135"/>
      <c r="Q7" s="136"/>
      <c r="R7" s="221"/>
      <c r="S7" s="222"/>
      <c r="T7" s="223"/>
      <c r="U7" s="227"/>
      <c r="V7" s="228"/>
      <c r="W7" s="229"/>
      <c r="X7" s="129"/>
      <c r="Y7" s="130"/>
      <c r="Z7" s="131"/>
      <c r="AA7" s="233"/>
      <c r="AB7" s="234"/>
      <c r="AC7" s="235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6" t="s">
        <v>52</v>
      </c>
      <c r="B8" s="107"/>
      <c r="C8" s="110"/>
      <c r="D8" s="111"/>
      <c r="E8" s="112"/>
      <c r="F8" s="116" t="s">
        <v>110</v>
      </c>
      <c r="G8" s="117"/>
      <c r="H8" s="118"/>
      <c r="I8" s="116"/>
      <c r="J8" s="117"/>
      <c r="K8" s="118"/>
      <c r="L8" s="116" t="s">
        <v>3</v>
      </c>
      <c r="M8" s="117"/>
      <c r="N8" s="118"/>
      <c r="O8" s="116" t="s">
        <v>11</v>
      </c>
      <c r="P8" s="117"/>
      <c r="Q8" s="118"/>
      <c r="R8" s="116" t="s">
        <v>11</v>
      </c>
      <c r="S8" s="117"/>
      <c r="T8" s="118"/>
      <c r="U8" s="116"/>
      <c r="V8" s="117"/>
      <c r="W8" s="118"/>
      <c r="X8" s="116" t="s">
        <v>149</v>
      </c>
      <c r="Y8" s="117"/>
      <c r="Z8" s="118"/>
      <c r="AA8" s="116"/>
      <c r="AB8" s="117"/>
      <c r="AC8" s="118"/>
      <c r="AD8" s="119">
        <f>COUNTIF(C8:AA8,"○")</f>
        <v>3</v>
      </c>
      <c r="AE8" s="119">
        <f>COUNTIF(C8:AA8,"●")</f>
        <v>1</v>
      </c>
      <c r="AF8" s="119">
        <f>COUNTIF(C8:AA8,"△")</f>
        <v>1</v>
      </c>
      <c r="AG8" s="100">
        <f>SUM(C9,F9,I9,L9,O9,R9,U9,X9,AA9)</f>
        <v>14</v>
      </c>
      <c r="AH8" s="100">
        <f>SUM(E9,H9,K9,N9,Q9,T9,W9,Z9,AC9)</f>
        <v>6</v>
      </c>
      <c r="AI8" s="100">
        <f>AG8-AH8</f>
        <v>8</v>
      </c>
      <c r="AJ8" s="102">
        <f>AD8*3+AF8*1</f>
        <v>10</v>
      </c>
      <c r="AK8" s="104"/>
    </row>
    <row r="9" spans="1:37" ht="19.5" customHeight="1">
      <c r="A9" s="108"/>
      <c r="B9" s="109"/>
      <c r="C9" s="113"/>
      <c r="D9" s="114"/>
      <c r="E9" s="115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>
        <v>6</v>
      </c>
      <c r="S9" s="12" t="s">
        <v>12</v>
      </c>
      <c r="T9" s="13">
        <v>2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19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53</v>
      </c>
      <c r="B10" s="107"/>
      <c r="C10" s="116" t="s">
        <v>112</v>
      </c>
      <c r="D10" s="117"/>
      <c r="E10" s="118"/>
      <c r="F10" s="110"/>
      <c r="G10" s="111"/>
      <c r="H10" s="112"/>
      <c r="I10" s="116" t="s">
        <v>152</v>
      </c>
      <c r="J10" s="117"/>
      <c r="K10" s="118"/>
      <c r="L10" s="116"/>
      <c r="M10" s="117"/>
      <c r="N10" s="118"/>
      <c r="O10" s="116"/>
      <c r="P10" s="117"/>
      <c r="Q10" s="118"/>
      <c r="R10" s="116" t="s">
        <v>3</v>
      </c>
      <c r="S10" s="117"/>
      <c r="T10" s="118"/>
      <c r="U10" s="116" t="s">
        <v>11</v>
      </c>
      <c r="V10" s="117"/>
      <c r="W10" s="118"/>
      <c r="X10" s="116" t="s">
        <v>3</v>
      </c>
      <c r="Y10" s="117"/>
      <c r="Z10" s="118"/>
      <c r="AA10" s="116"/>
      <c r="AB10" s="117"/>
      <c r="AC10" s="118"/>
      <c r="AD10" s="119">
        <f>COUNTIF(C10:AA10,"○")</f>
        <v>1</v>
      </c>
      <c r="AE10" s="119">
        <f>COUNTIF(C10:AA10,"●")</f>
        <v>4</v>
      </c>
      <c r="AF10" s="119">
        <f>COUNTIF(C10:AA10,"△")</f>
        <v>0</v>
      </c>
      <c r="AG10" s="100">
        <f>SUM(C11,F11,I11,L11,O11,R11,U11,X11,AA11)</f>
        <v>8</v>
      </c>
      <c r="AH10" s="100">
        <f>SUM(E11,H11,K11,N11,Q11,T11,W11,Z11,AC11)</f>
        <v>11</v>
      </c>
      <c r="AI10" s="100">
        <f>AG10-AH10</f>
        <v>-3</v>
      </c>
      <c r="AJ10" s="102">
        <f>AD10*3+AF10*1</f>
        <v>3</v>
      </c>
      <c r="AK10" s="104"/>
    </row>
    <row r="11" spans="1:37" ht="19.5" customHeight="1">
      <c r="A11" s="108"/>
      <c r="B11" s="109"/>
      <c r="C11" s="11">
        <v>1</v>
      </c>
      <c r="D11" s="12" t="s">
        <v>12</v>
      </c>
      <c r="E11" s="13">
        <v>4</v>
      </c>
      <c r="F11" s="113"/>
      <c r="G11" s="114"/>
      <c r="H11" s="115"/>
      <c r="I11" s="11">
        <v>2</v>
      </c>
      <c r="J11" s="12" t="s">
        <v>151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>
        <v>1</v>
      </c>
      <c r="Y11" s="12" t="s">
        <v>12</v>
      </c>
      <c r="Z11" s="13">
        <v>2</v>
      </c>
      <c r="AA11" s="11"/>
      <c r="AB11" s="12" t="s">
        <v>12</v>
      </c>
      <c r="AC11" s="13"/>
      <c r="AD11" s="119"/>
      <c r="AE11" s="119"/>
      <c r="AF11" s="119"/>
      <c r="AG11" s="101"/>
      <c r="AH11" s="101"/>
      <c r="AI11" s="101"/>
      <c r="AJ11" s="103"/>
      <c r="AK11" s="105"/>
    </row>
    <row r="12" spans="1:39" ht="19.5" customHeight="1">
      <c r="A12" s="106" t="s">
        <v>89</v>
      </c>
      <c r="B12" s="107"/>
      <c r="C12" s="116"/>
      <c r="D12" s="117"/>
      <c r="E12" s="118"/>
      <c r="F12" s="116" t="s">
        <v>150</v>
      </c>
      <c r="G12" s="117"/>
      <c r="H12" s="118"/>
      <c r="I12" s="110"/>
      <c r="J12" s="111"/>
      <c r="K12" s="112"/>
      <c r="L12" s="116" t="s">
        <v>110</v>
      </c>
      <c r="M12" s="117"/>
      <c r="N12" s="118"/>
      <c r="O12" s="116" t="s">
        <v>11</v>
      </c>
      <c r="P12" s="117"/>
      <c r="Q12" s="118"/>
      <c r="R12" s="116"/>
      <c r="S12" s="117"/>
      <c r="T12" s="118"/>
      <c r="U12" s="180" t="s">
        <v>11</v>
      </c>
      <c r="V12" s="181"/>
      <c r="W12" s="182"/>
      <c r="X12" s="116" t="s">
        <v>11</v>
      </c>
      <c r="Y12" s="117"/>
      <c r="Z12" s="118"/>
      <c r="AA12" s="116"/>
      <c r="AB12" s="117"/>
      <c r="AC12" s="118"/>
      <c r="AD12" s="119">
        <f>COUNTIF(C12:AA12,"○")</f>
        <v>5</v>
      </c>
      <c r="AE12" s="119">
        <f>COUNTIF(C12:AA12,"●")</f>
        <v>0</v>
      </c>
      <c r="AF12" s="119">
        <f>COUNTIF(C12:AA12,"△")</f>
        <v>0</v>
      </c>
      <c r="AG12" s="100">
        <f>SUM(C13,F13,I13,L13,O13,R13,U13,X13,AA13)</f>
        <v>20</v>
      </c>
      <c r="AH12" s="100">
        <f>SUM(E13,H13,K13,N13,Q13,T13,W13,Z13,AC13)</f>
        <v>6</v>
      </c>
      <c r="AI12" s="100">
        <f>AG12-AH12</f>
        <v>14</v>
      </c>
      <c r="AJ12" s="102">
        <f>AD12*3+AF12*1</f>
        <v>15</v>
      </c>
      <c r="AK12" s="104"/>
      <c r="AM12" s="34" t="s">
        <v>156</v>
      </c>
    </row>
    <row r="13" spans="1:37" ht="19.5" customHeight="1">
      <c r="A13" s="108"/>
      <c r="B13" s="109"/>
      <c r="C13" s="11"/>
      <c r="D13" s="12" t="s">
        <v>12</v>
      </c>
      <c r="E13" s="13"/>
      <c r="F13" s="11">
        <v>4</v>
      </c>
      <c r="G13" s="12" t="s">
        <v>151</v>
      </c>
      <c r="H13" s="13">
        <v>2</v>
      </c>
      <c r="I13" s="113"/>
      <c r="J13" s="114"/>
      <c r="K13" s="115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11">
        <v>7</v>
      </c>
      <c r="V13" s="12" t="s">
        <v>12</v>
      </c>
      <c r="W13" s="13">
        <v>0</v>
      </c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119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18</v>
      </c>
      <c r="B14" s="107"/>
      <c r="C14" s="116" t="s">
        <v>11</v>
      </c>
      <c r="D14" s="117"/>
      <c r="E14" s="118"/>
      <c r="F14" s="116"/>
      <c r="G14" s="117"/>
      <c r="H14" s="118"/>
      <c r="I14" s="116" t="s">
        <v>112</v>
      </c>
      <c r="J14" s="117"/>
      <c r="K14" s="118"/>
      <c r="L14" s="110"/>
      <c r="M14" s="111"/>
      <c r="N14" s="112"/>
      <c r="O14" s="116" t="s">
        <v>3</v>
      </c>
      <c r="P14" s="117"/>
      <c r="Q14" s="118"/>
      <c r="R14" s="116" t="s">
        <v>149</v>
      </c>
      <c r="S14" s="117"/>
      <c r="T14" s="118"/>
      <c r="U14" s="116" t="s">
        <v>3</v>
      </c>
      <c r="V14" s="117"/>
      <c r="W14" s="118"/>
      <c r="X14" s="116"/>
      <c r="Y14" s="117"/>
      <c r="Z14" s="118"/>
      <c r="AA14" s="116"/>
      <c r="AB14" s="117"/>
      <c r="AC14" s="118"/>
      <c r="AD14" s="119">
        <f>COUNTIF(C14:AA14,"○")</f>
        <v>1</v>
      </c>
      <c r="AE14" s="119">
        <f>COUNTIF(C14:AA14,"●")</f>
        <v>3</v>
      </c>
      <c r="AF14" s="119">
        <f>COUNTIF(C14:AA14,"△")</f>
        <v>1</v>
      </c>
      <c r="AG14" s="100">
        <f>SUM(C15,F15,I15,L15,O15,R15,U15,X15,AA15)</f>
        <v>3</v>
      </c>
      <c r="AH14" s="100">
        <f>SUM(E15,H15,K15,N15,Q15,T15,W15,Z15,AC15)</f>
        <v>19</v>
      </c>
      <c r="AI14" s="100">
        <f>AG14-AH14</f>
        <v>-16</v>
      </c>
      <c r="AJ14" s="102">
        <f>AD14*3+AF14*1</f>
        <v>4</v>
      </c>
      <c r="AK14" s="104"/>
    </row>
    <row r="15" spans="1:37" ht="19.5" customHeight="1">
      <c r="A15" s="108"/>
      <c r="B15" s="109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113"/>
      <c r="M15" s="114"/>
      <c r="N15" s="115"/>
      <c r="O15" s="11">
        <v>0</v>
      </c>
      <c r="P15" s="12" t="s">
        <v>12</v>
      </c>
      <c r="Q15" s="13">
        <v>3</v>
      </c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119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26</v>
      </c>
      <c r="B16" s="107"/>
      <c r="C16" s="116" t="s">
        <v>3</v>
      </c>
      <c r="D16" s="117"/>
      <c r="E16" s="118"/>
      <c r="F16" s="116"/>
      <c r="G16" s="117"/>
      <c r="H16" s="118"/>
      <c r="I16" s="116" t="s">
        <v>3</v>
      </c>
      <c r="J16" s="117"/>
      <c r="K16" s="118"/>
      <c r="L16" s="116" t="s">
        <v>11</v>
      </c>
      <c r="M16" s="117"/>
      <c r="N16" s="118"/>
      <c r="O16" s="110"/>
      <c r="P16" s="111"/>
      <c r="Q16" s="112"/>
      <c r="R16" s="116" t="s">
        <v>110</v>
      </c>
      <c r="S16" s="117"/>
      <c r="T16" s="118"/>
      <c r="U16" s="116" t="s">
        <v>149</v>
      </c>
      <c r="V16" s="117"/>
      <c r="W16" s="118"/>
      <c r="X16" s="116"/>
      <c r="Y16" s="117"/>
      <c r="Z16" s="118"/>
      <c r="AA16" s="116"/>
      <c r="AB16" s="117"/>
      <c r="AC16" s="118"/>
      <c r="AD16" s="119">
        <f>COUNTIF(C16:AA16,"○")</f>
        <v>2</v>
      </c>
      <c r="AE16" s="119">
        <f>COUNTIF(C16:AA16,"●")</f>
        <v>2</v>
      </c>
      <c r="AF16" s="119">
        <f>COUNTIF(C16:AA16,"△")</f>
        <v>1</v>
      </c>
      <c r="AG16" s="100">
        <f>SUM(C17,F17,I17,L17,O17,R17,U17,X17,AA17)</f>
        <v>9</v>
      </c>
      <c r="AH16" s="100">
        <f>SUM(E17,H17,K17,N17,Q17,T17,W17,Z17,AC17)</f>
        <v>7</v>
      </c>
      <c r="AI16" s="100">
        <f>AG16-AH16</f>
        <v>2</v>
      </c>
      <c r="AJ16" s="102">
        <f>AD16*3+AF16*1</f>
        <v>7</v>
      </c>
      <c r="AK16" s="104"/>
    </row>
    <row r="17" spans="1:37" ht="19.5" customHeight="1">
      <c r="A17" s="108"/>
      <c r="B17" s="109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>
        <v>3</v>
      </c>
      <c r="M17" s="12" t="s">
        <v>12</v>
      </c>
      <c r="N17" s="13">
        <v>0</v>
      </c>
      <c r="O17" s="113"/>
      <c r="P17" s="114"/>
      <c r="Q17" s="115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9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60</v>
      </c>
      <c r="B18" s="107"/>
      <c r="C18" s="116" t="s">
        <v>3</v>
      </c>
      <c r="D18" s="117"/>
      <c r="E18" s="118"/>
      <c r="F18" s="116" t="s">
        <v>11</v>
      </c>
      <c r="G18" s="117"/>
      <c r="H18" s="118"/>
      <c r="I18" s="116"/>
      <c r="J18" s="117"/>
      <c r="K18" s="118"/>
      <c r="L18" s="116" t="s">
        <v>149</v>
      </c>
      <c r="M18" s="117"/>
      <c r="N18" s="118"/>
      <c r="O18" s="116" t="s">
        <v>112</v>
      </c>
      <c r="P18" s="117"/>
      <c r="Q18" s="118"/>
      <c r="R18" s="110"/>
      <c r="S18" s="111"/>
      <c r="T18" s="112"/>
      <c r="U18" s="120"/>
      <c r="V18" s="121"/>
      <c r="W18" s="122"/>
      <c r="X18" s="116" t="s">
        <v>3</v>
      </c>
      <c r="Y18" s="117"/>
      <c r="Z18" s="118"/>
      <c r="AA18" s="116"/>
      <c r="AB18" s="117"/>
      <c r="AC18" s="118"/>
      <c r="AD18" s="119">
        <f>COUNTIF(C18:AA18,"○")</f>
        <v>1</v>
      </c>
      <c r="AE18" s="119">
        <f>COUNTIF(C18:AA18,"●")</f>
        <v>3</v>
      </c>
      <c r="AF18" s="119">
        <f>COUNTIF(C18:AA18,"△")</f>
        <v>1</v>
      </c>
      <c r="AG18" s="100">
        <f>SUM(C19,F19,I19,L19,O19,R19,U19,X19,AA19)</f>
        <v>4</v>
      </c>
      <c r="AH18" s="100">
        <f>SUM(E19,H19,K19,N19,Q19,T19,W19,Z19,AC19)</f>
        <v>10</v>
      </c>
      <c r="AI18" s="100">
        <f>AG18-AH18</f>
        <v>-6</v>
      </c>
      <c r="AJ18" s="102">
        <f>AD18*3+AF18*1</f>
        <v>4</v>
      </c>
      <c r="AK18" s="104"/>
    </row>
    <row r="19" spans="1:37" ht="19.5" customHeight="1">
      <c r="A19" s="108"/>
      <c r="B19" s="109"/>
      <c r="C19" s="11">
        <v>2</v>
      </c>
      <c r="D19" s="12" t="s">
        <v>12</v>
      </c>
      <c r="E19" s="13">
        <v>6</v>
      </c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113"/>
      <c r="S19" s="114"/>
      <c r="T19" s="115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119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155</v>
      </c>
      <c r="B20" s="107"/>
      <c r="C20" s="116"/>
      <c r="D20" s="117"/>
      <c r="E20" s="118"/>
      <c r="F20" s="116" t="s">
        <v>3</v>
      </c>
      <c r="G20" s="117"/>
      <c r="H20" s="118"/>
      <c r="I20" s="180" t="s">
        <v>3</v>
      </c>
      <c r="J20" s="181"/>
      <c r="K20" s="182"/>
      <c r="L20" s="116" t="s">
        <v>11</v>
      </c>
      <c r="M20" s="117"/>
      <c r="N20" s="118"/>
      <c r="O20" s="116" t="s">
        <v>149</v>
      </c>
      <c r="P20" s="117"/>
      <c r="Q20" s="118"/>
      <c r="R20" s="116"/>
      <c r="S20" s="117"/>
      <c r="T20" s="118"/>
      <c r="U20" s="110"/>
      <c r="V20" s="111"/>
      <c r="W20" s="112"/>
      <c r="X20" s="116" t="s">
        <v>112</v>
      </c>
      <c r="Y20" s="117"/>
      <c r="Z20" s="118"/>
      <c r="AA20" s="116"/>
      <c r="AB20" s="117"/>
      <c r="AC20" s="118"/>
      <c r="AD20" s="119">
        <f>COUNTIF(C20:AA20,"○")</f>
        <v>1</v>
      </c>
      <c r="AE20" s="119">
        <f>COUNTIF(C20:AA20,"●")</f>
        <v>3</v>
      </c>
      <c r="AF20" s="119">
        <f>COUNTIF(C20:AA20,"△")</f>
        <v>1</v>
      </c>
      <c r="AG20" s="100">
        <f>SUM(C21,F21,I21,L21,O21,R21,U21,X21,AA21)</f>
        <v>13</v>
      </c>
      <c r="AH20" s="100">
        <f>SUM(E21,H21,K21,N21,Q21,T21,W21,Z21,AC21)</f>
        <v>16</v>
      </c>
      <c r="AI20" s="100">
        <f>AG20-AH20</f>
        <v>-3</v>
      </c>
      <c r="AJ20" s="102">
        <f>AD20*3+AF20*1</f>
        <v>4</v>
      </c>
      <c r="AK20" s="104"/>
    </row>
    <row r="21" spans="1:37" ht="19.5" customHeight="1">
      <c r="A21" s="108"/>
      <c r="B21" s="109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11">
        <v>0</v>
      </c>
      <c r="J21" s="12" t="s">
        <v>12</v>
      </c>
      <c r="K21" s="13">
        <v>7</v>
      </c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113"/>
      <c r="V21" s="114"/>
      <c r="W21" s="115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119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92</v>
      </c>
      <c r="B22" s="107"/>
      <c r="C22" s="116" t="s">
        <v>149</v>
      </c>
      <c r="D22" s="117"/>
      <c r="E22" s="118"/>
      <c r="F22" s="116" t="s">
        <v>11</v>
      </c>
      <c r="G22" s="117"/>
      <c r="H22" s="118"/>
      <c r="I22" s="116" t="s">
        <v>3</v>
      </c>
      <c r="J22" s="117"/>
      <c r="K22" s="118"/>
      <c r="L22" s="116"/>
      <c r="M22" s="117"/>
      <c r="N22" s="118"/>
      <c r="O22" s="116"/>
      <c r="P22" s="117"/>
      <c r="Q22" s="118"/>
      <c r="R22" s="116" t="s">
        <v>11</v>
      </c>
      <c r="S22" s="117"/>
      <c r="T22" s="118"/>
      <c r="U22" s="116" t="s">
        <v>110</v>
      </c>
      <c r="V22" s="117"/>
      <c r="W22" s="118"/>
      <c r="X22" s="110"/>
      <c r="Y22" s="111"/>
      <c r="Z22" s="112"/>
      <c r="AA22" s="116"/>
      <c r="AB22" s="117"/>
      <c r="AC22" s="118"/>
      <c r="AD22" s="119">
        <f>COUNTIF(C22:AA22,"○")</f>
        <v>3</v>
      </c>
      <c r="AE22" s="119">
        <f>COUNTIF(C22:AA22,"●")</f>
        <v>1</v>
      </c>
      <c r="AF22" s="119">
        <f>COUNTIF(C22:AA22,"△")</f>
        <v>1</v>
      </c>
      <c r="AG22" s="100">
        <f>SUM(C23,F23,I23,L23,O23,R23,U23,X23,AA23)</f>
        <v>9</v>
      </c>
      <c r="AH22" s="100">
        <f>SUM(E23,H23,K23,N23,Q23,T23,W23,Z23,AC23)</f>
        <v>5</v>
      </c>
      <c r="AI22" s="100">
        <f>AG22-AH22</f>
        <v>4</v>
      </c>
      <c r="AJ22" s="102">
        <f>AD22*3+AF22*1</f>
        <v>10</v>
      </c>
      <c r="AK22" s="104"/>
    </row>
    <row r="23" spans="1:37" ht="19.5" customHeight="1">
      <c r="A23" s="108"/>
      <c r="B23" s="109"/>
      <c r="C23" s="11">
        <v>0</v>
      </c>
      <c r="D23" s="12" t="s">
        <v>12</v>
      </c>
      <c r="E23" s="13">
        <v>0</v>
      </c>
      <c r="F23" s="11">
        <v>2</v>
      </c>
      <c r="G23" s="12" t="s">
        <v>12</v>
      </c>
      <c r="H23" s="13">
        <v>1</v>
      </c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113"/>
      <c r="Y23" s="114"/>
      <c r="Z23" s="115"/>
      <c r="AA23" s="11"/>
      <c r="AB23" s="12" t="s">
        <v>12</v>
      </c>
      <c r="AC23" s="13"/>
      <c r="AD23" s="119"/>
      <c r="AE23" s="119"/>
      <c r="AF23" s="119"/>
      <c r="AG23" s="101"/>
      <c r="AH23" s="101"/>
      <c r="AI23" s="101"/>
      <c r="AJ23" s="103"/>
      <c r="AK23" s="105"/>
    </row>
    <row r="24" spans="1:37" ht="18" customHeight="1" hidden="1">
      <c r="A24" s="207"/>
      <c r="B24" s="208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20"/>
      <c r="Y24" s="121"/>
      <c r="Z24" s="122"/>
      <c r="AA24" s="110"/>
      <c r="AB24" s="111"/>
      <c r="AC24" s="112"/>
      <c r="AD24" s="119">
        <f>COUNTIF(C24:AA24,"○")</f>
        <v>0</v>
      </c>
      <c r="AE24" s="119">
        <f>COUNTIF(C24:AA24,"●")</f>
        <v>0</v>
      </c>
      <c r="AF24" s="119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02">
        <f>AD24*3+AF24*1</f>
        <v>0</v>
      </c>
      <c r="AK24" s="104"/>
    </row>
    <row r="25" spans="1:37" ht="18" customHeight="1" hidden="1">
      <c r="A25" s="209"/>
      <c r="B25" s="21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3"/>
      <c r="AB25" s="114"/>
      <c r="AC25" s="115"/>
      <c r="AD25" s="119"/>
      <c r="AE25" s="119"/>
      <c r="AF25" s="119"/>
      <c r="AG25" s="101"/>
      <c r="AH25" s="101"/>
      <c r="AI25" s="101"/>
      <c r="AJ25" s="103"/>
      <c r="AK25" s="105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56" t="s">
        <v>125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</row>
    <row r="2" spans="1:37" ht="19.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</row>
    <row r="3" spans="34:37" ht="19.5" customHeight="1">
      <c r="AH3" s="19" t="s">
        <v>0</v>
      </c>
      <c r="AI3" s="19" t="s">
        <v>119</v>
      </c>
      <c r="AJ3" s="20" t="s">
        <v>1</v>
      </c>
      <c r="AK3" s="19">
        <v>3</v>
      </c>
    </row>
    <row r="4" spans="6:37" ht="19.5" customHeight="1">
      <c r="F4" s="151"/>
      <c r="G4" s="21"/>
      <c r="H4" s="21"/>
      <c r="I4" s="153"/>
      <c r="J4" s="22"/>
      <c r="K4" s="22"/>
      <c r="L4" s="155"/>
      <c r="M4" s="23"/>
      <c r="N4" s="23"/>
      <c r="O4" s="157"/>
      <c r="P4" s="24"/>
      <c r="Q4" s="24"/>
      <c r="R4" s="153"/>
      <c r="S4" s="22"/>
      <c r="T4" s="22"/>
      <c r="U4" s="155"/>
      <c r="V4" s="23"/>
      <c r="W4" s="23"/>
      <c r="X4" s="155"/>
      <c r="Y4" s="23"/>
      <c r="Z4" s="23"/>
      <c r="AA4" s="153"/>
      <c r="AB4" s="22"/>
      <c r="AC4" s="22"/>
      <c r="AH4" s="19" t="s">
        <v>2</v>
      </c>
      <c r="AI4" s="19" t="s">
        <v>121</v>
      </c>
      <c r="AJ4" s="20" t="s">
        <v>1</v>
      </c>
      <c r="AK4" s="19">
        <v>0</v>
      </c>
    </row>
    <row r="5" spans="6:37" ht="19.5" customHeight="1">
      <c r="F5" s="152"/>
      <c r="G5" s="25"/>
      <c r="H5" s="25"/>
      <c r="I5" s="154"/>
      <c r="J5" s="26"/>
      <c r="K5" s="26"/>
      <c r="L5" s="156"/>
      <c r="M5" s="27"/>
      <c r="N5" s="27"/>
      <c r="O5" s="158"/>
      <c r="P5" s="28"/>
      <c r="Q5" s="28"/>
      <c r="R5" s="154"/>
      <c r="S5" s="26"/>
      <c r="T5" s="26"/>
      <c r="U5" s="156"/>
      <c r="V5" s="27"/>
      <c r="W5" s="27"/>
      <c r="X5" s="156"/>
      <c r="Y5" s="27"/>
      <c r="Z5" s="27"/>
      <c r="AA5" s="15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41" t="s">
        <v>6</v>
      </c>
      <c r="B6" s="69"/>
      <c r="C6" s="188" t="s">
        <v>29</v>
      </c>
      <c r="D6" s="242"/>
      <c r="E6" s="243"/>
      <c r="F6" s="188" t="s">
        <v>33</v>
      </c>
      <c r="G6" s="189"/>
      <c r="H6" s="190"/>
      <c r="I6" s="188" t="s">
        <v>27</v>
      </c>
      <c r="J6" s="242"/>
      <c r="K6" s="243"/>
      <c r="L6" s="188" t="s">
        <v>93</v>
      </c>
      <c r="M6" s="183"/>
      <c r="N6" s="184"/>
      <c r="O6" s="188" t="s">
        <v>30</v>
      </c>
      <c r="P6" s="247"/>
      <c r="Q6" s="248"/>
      <c r="R6" s="188" t="s">
        <v>66</v>
      </c>
      <c r="S6" s="252"/>
      <c r="T6" s="253"/>
      <c r="U6" s="77" t="s">
        <v>67</v>
      </c>
      <c r="V6" s="89"/>
      <c r="W6" s="90"/>
      <c r="X6" s="194" t="s">
        <v>57</v>
      </c>
      <c r="Y6" s="195"/>
      <c r="Z6" s="196"/>
      <c r="AA6" s="236"/>
      <c r="AB6" s="237"/>
      <c r="AC6" s="238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244"/>
      <c r="D7" s="245"/>
      <c r="E7" s="246"/>
      <c r="F7" s="191"/>
      <c r="G7" s="192"/>
      <c r="H7" s="193"/>
      <c r="I7" s="244"/>
      <c r="J7" s="245"/>
      <c r="K7" s="246"/>
      <c r="L7" s="185"/>
      <c r="M7" s="186"/>
      <c r="N7" s="187"/>
      <c r="O7" s="249"/>
      <c r="P7" s="250"/>
      <c r="Q7" s="251"/>
      <c r="R7" s="254"/>
      <c r="S7" s="46"/>
      <c r="T7" s="255"/>
      <c r="U7" s="91"/>
      <c r="V7" s="92"/>
      <c r="W7" s="93"/>
      <c r="X7" s="197"/>
      <c r="Y7" s="198"/>
      <c r="Z7" s="199"/>
      <c r="AA7" s="239"/>
      <c r="AB7" s="240"/>
      <c r="AC7" s="241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6" t="s">
        <v>19</v>
      </c>
      <c r="B8" s="107"/>
      <c r="C8" s="110"/>
      <c r="D8" s="111"/>
      <c r="E8" s="112"/>
      <c r="F8" s="116" t="s">
        <v>117</v>
      </c>
      <c r="G8" s="117"/>
      <c r="H8" s="118"/>
      <c r="I8" s="116" t="s">
        <v>11</v>
      </c>
      <c r="J8" s="117"/>
      <c r="K8" s="118"/>
      <c r="L8" s="116" t="s">
        <v>11</v>
      </c>
      <c r="M8" s="117"/>
      <c r="N8" s="118"/>
      <c r="O8" s="116" t="s">
        <v>11</v>
      </c>
      <c r="P8" s="117"/>
      <c r="Q8" s="118"/>
      <c r="R8" s="120" t="s">
        <v>3</v>
      </c>
      <c r="S8" s="121"/>
      <c r="T8" s="122"/>
      <c r="U8" s="116"/>
      <c r="V8" s="117"/>
      <c r="W8" s="118"/>
      <c r="X8" s="116"/>
      <c r="Y8" s="117"/>
      <c r="Z8" s="118"/>
      <c r="AA8" s="116"/>
      <c r="AB8" s="117"/>
      <c r="AC8" s="118"/>
      <c r="AD8" s="119">
        <f>COUNTIF(C8:AA8,"○")</f>
        <v>3</v>
      </c>
      <c r="AE8" s="119">
        <f>COUNTIF(C8:AA8,"●")</f>
        <v>1</v>
      </c>
      <c r="AF8" s="119">
        <f>COUNTIF(C8:AA8,"△")</f>
        <v>1</v>
      </c>
      <c r="AG8" s="100">
        <f>SUM(C9,F9,I9,L9,O9,R9,U9,X9,AA9)</f>
        <v>7</v>
      </c>
      <c r="AH8" s="100">
        <f>SUM(E9,H9,K9,N9,Q9,T9,W9,Z9,AC9)</f>
        <v>7</v>
      </c>
      <c r="AI8" s="100">
        <f>AG8-AH8</f>
        <v>0</v>
      </c>
      <c r="AJ8" s="102">
        <f>AD8*3+AF8*1</f>
        <v>10</v>
      </c>
      <c r="AK8" s="104"/>
    </row>
    <row r="9" spans="1:37" ht="19.5" customHeight="1">
      <c r="A9" s="108"/>
      <c r="B9" s="109"/>
      <c r="C9" s="113"/>
      <c r="D9" s="114"/>
      <c r="E9" s="115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>
        <v>1</v>
      </c>
      <c r="S9" s="12" t="s">
        <v>12</v>
      </c>
      <c r="T9" s="13">
        <v>4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9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33</v>
      </c>
      <c r="B10" s="107"/>
      <c r="C10" s="116" t="s">
        <v>118</v>
      </c>
      <c r="D10" s="117"/>
      <c r="E10" s="118"/>
      <c r="F10" s="110"/>
      <c r="G10" s="111"/>
      <c r="H10" s="112"/>
      <c r="I10" s="116"/>
      <c r="J10" s="117"/>
      <c r="K10" s="118"/>
      <c r="L10" s="120" t="s">
        <v>3</v>
      </c>
      <c r="M10" s="121"/>
      <c r="N10" s="122"/>
      <c r="O10" s="116" t="s">
        <v>11</v>
      </c>
      <c r="P10" s="117"/>
      <c r="Q10" s="118"/>
      <c r="R10" s="116"/>
      <c r="S10" s="117"/>
      <c r="T10" s="118"/>
      <c r="U10" s="120" t="s">
        <v>3</v>
      </c>
      <c r="V10" s="121"/>
      <c r="W10" s="122"/>
      <c r="X10" s="116" t="s">
        <v>11</v>
      </c>
      <c r="Y10" s="117"/>
      <c r="Z10" s="118"/>
      <c r="AA10" s="116"/>
      <c r="AB10" s="117"/>
      <c r="AC10" s="118"/>
      <c r="AD10" s="119">
        <f>COUNTIF(C10:AA10,"○")</f>
        <v>2</v>
      </c>
      <c r="AE10" s="119">
        <f>COUNTIF(C10:AA10,"●")</f>
        <v>2</v>
      </c>
      <c r="AF10" s="119">
        <f>COUNTIF(C10:AA10,"△")</f>
        <v>1</v>
      </c>
      <c r="AG10" s="100">
        <f>SUM(C11,F11,I11,L11,O11,R11,U11,X11,AA11)</f>
        <v>12</v>
      </c>
      <c r="AH10" s="100">
        <f>SUM(E11,H11,K11,N11,Q11,T11,W11,Z11,AC11)</f>
        <v>7</v>
      </c>
      <c r="AI10" s="100">
        <f>AG10-AH10</f>
        <v>5</v>
      </c>
      <c r="AJ10" s="102">
        <f>AD10*3+AF10*1</f>
        <v>7</v>
      </c>
      <c r="AK10" s="104"/>
    </row>
    <row r="11" spans="1:37" ht="19.5" customHeight="1">
      <c r="A11" s="108"/>
      <c r="B11" s="109"/>
      <c r="C11" s="11">
        <v>0</v>
      </c>
      <c r="D11" s="12" t="s">
        <v>12</v>
      </c>
      <c r="E11" s="13">
        <v>0</v>
      </c>
      <c r="F11" s="113"/>
      <c r="G11" s="114"/>
      <c r="H11" s="115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>
        <v>0</v>
      </c>
      <c r="V11" s="12" t="s">
        <v>12</v>
      </c>
      <c r="W11" s="13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119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27</v>
      </c>
      <c r="B12" s="107"/>
      <c r="C12" s="120" t="s">
        <v>3</v>
      </c>
      <c r="D12" s="121"/>
      <c r="E12" s="122"/>
      <c r="F12" s="120"/>
      <c r="G12" s="121"/>
      <c r="H12" s="122"/>
      <c r="I12" s="110"/>
      <c r="J12" s="111"/>
      <c r="K12" s="112"/>
      <c r="L12" s="116" t="s">
        <v>120</v>
      </c>
      <c r="M12" s="117"/>
      <c r="N12" s="118"/>
      <c r="O12" s="116" t="s">
        <v>11</v>
      </c>
      <c r="P12" s="117"/>
      <c r="Q12" s="118"/>
      <c r="R12" s="120" t="s">
        <v>3</v>
      </c>
      <c r="S12" s="121"/>
      <c r="T12" s="122"/>
      <c r="U12" s="116"/>
      <c r="V12" s="117"/>
      <c r="W12" s="118"/>
      <c r="X12" s="120" t="s">
        <v>3</v>
      </c>
      <c r="Y12" s="121"/>
      <c r="Z12" s="122"/>
      <c r="AA12" s="116"/>
      <c r="AB12" s="117"/>
      <c r="AC12" s="118"/>
      <c r="AD12" s="119">
        <f>COUNTIF(C12:AA12,"○")</f>
        <v>2</v>
      </c>
      <c r="AE12" s="119">
        <f>COUNTIF(C12:AA12,"●")</f>
        <v>3</v>
      </c>
      <c r="AF12" s="119">
        <f>COUNTIF(C12:AA12,"△")</f>
        <v>0</v>
      </c>
      <c r="AG12" s="100">
        <f>SUM(C13,F13,I13,L13,O13,R13,U13,X13,AA13)</f>
        <v>11</v>
      </c>
      <c r="AH12" s="100">
        <f>SUM(E13,H13,K13,N13,Q13,T13,W13,Z13,AC13)</f>
        <v>6</v>
      </c>
      <c r="AI12" s="100">
        <f>AG12-AH12</f>
        <v>5</v>
      </c>
      <c r="AJ12" s="102">
        <f>AD12*3+AF12*1</f>
        <v>6</v>
      </c>
      <c r="AK12" s="104"/>
    </row>
    <row r="13" spans="1:37" ht="19.5" customHeight="1">
      <c r="A13" s="108"/>
      <c r="B13" s="109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113"/>
      <c r="J13" s="114"/>
      <c r="K13" s="115"/>
      <c r="L13" s="11">
        <v>1</v>
      </c>
      <c r="M13" s="12" t="s">
        <v>12</v>
      </c>
      <c r="N13" s="13">
        <v>0</v>
      </c>
      <c r="O13" s="11">
        <v>7</v>
      </c>
      <c r="P13" s="12" t="s">
        <v>12</v>
      </c>
      <c r="Q13" s="13">
        <v>0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19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59</v>
      </c>
      <c r="B14" s="107"/>
      <c r="C14" s="120" t="s">
        <v>3</v>
      </c>
      <c r="D14" s="121"/>
      <c r="E14" s="122"/>
      <c r="F14" s="116" t="s">
        <v>11</v>
      </c>
      <c r="G14" s="117"/>
      <c r="H14" s="118"/>
      <c r="I14" s="120" t="s">
        <v>122</v>
      </c>
      <c r="J14" s="121"/>
      <c r="K14" s="122"/>
      <c r="L14" s="110"/>
      <c r="M14" s="111"/>
      <c r="N14" s="112"/>
      <c r="O14" s="120"/>
      <c r="P14" s="121"/>
      <c r="Q14" s="122"/>
      <c r="R14" s="116"/>
      <c r="S14" s="117"/>
      <c r="T14" s="118"/>
      <c r="U14" s="120" t="s">
        <v>154</v>
      </c>
      <c r="V14" s="121"/>
      <c r="W14" s="122"/>
      <c r="X14" s="120" t="s">
        <v>3</v>
      </c>
      <c r="Y14" s="121"/>
      <c r="Z14" s="122"/>
      <c r="AA14" s="116"/>
      <c r="AB14" s="117"/>
      <c r="AC14" s="118"/>
      <c r="AD14" s="119">
        <f>COUNTIF(C14:AA14,"○")</f>
        <v>1</v>
      </c>
      <c r="AE14" s="119">
        <f>COUNTIF(C14:AA14,"●")</f>
        <v>4</v>
      </c>
      <c r="AF14" s="119">
        <f>COUNTIF(C14:AA14,"△")</f>
        <v>0</v>
      </c>
      <c r="AG14" s="100">
        <f>SUM(C15,F15,I15,L15,O15,R15,U15,X15,AA15)</f>
        <v>6</v>
      </c>
      <c r="AH14" s="100">
        <f>SUM(E15,H15,K15,N15,Q15,T15,W15,Z15,AC15)</f>
        <v>11</v>
      </c>
      <c r="AI14" s="100">
        <f>AG14-AH14</f>
        <v>-5</v>
      </c>
      <c r="AJ14" s="102">
        <f>AD14*3+AF14*1</f>
        <v>3</v>
      </c>
      <c r="AK14" s="104"/>
    </row>
    <row r="15" spans="1:37" ht="19.5" customHeight="1">
      <c r="A15" s="108"/>
      <c r="B15" s="109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13"/>
      <c r="M15" s="114"/>
      <c r="N15" s="115"/>
      <c r="O15" s="11"/>
      <c r="P15" s="12" t="s">
        <v>12</v>
      </c>
      <c r="Q15" s="13"/>
      <c r="R15" s="11"/>
      <c r="S15" s="12" t="s">
        <v>12</v>
      </c>
      <c r="T15" s="13"/>
      <c r="U15" s="11">
        <v>3</v>
      </c>
      <c r="V15" s="12" t="s">
        <v>12</v>
      </c>
      <c r="W15" s="13">
        <v>4</v>
      </c>
      <c r="X15" s="11">
        <v>1</v>
      </c>
      <c r="Y15" s="12" t="s">
        <v>12</v>
      </c>
      <c r="Z15" s="13">
        <v>4</v>
      </c>
      <c r="AA15" s="11"/>
      <c r="AB15" s="12" t="s">
        <v>12</v>
      </c>
      <c r="AC15" s="13"/>
      <c r="AD15" s="119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30</v>
      </c>
      <c r="B16" s="107"/>
      <c r="C16" s="120" t="s">
        <v>3</v>
      </c>
      <c r="D16" s="121"/>
      <c r="E16" s="122"/>
      <c r="F16" s="120" t="s">
        <v>3</v>
      </c>
      <c r="G16" s="121"/>
      <c r="H16" s="122"/>
      <c r="I16" s="120" t="s">
        <v>3</v>
      </c>
      <c r="J16" s="121"/>
      <c r="K16" s="122"/>
      <c r="L16" s="116"/>
      <c r="M16" s="117"/>
      <c r="N16" s="118"/>
      <c r="O16" s="110"/>
      <c r="P16" s="111"/>
      <c r="Q16" s="112"/>
      <c r="R16" s="120" t="s">
        <v>122</v>
      </c>
      <c r="S16" s="121"/>
      <c r="T16" s="122"/>
      <c r="U16" s="120" t="s">
        <v>3</v>
      </c>
      <c r="V16" s="121"/>
      <c r="W16" s="122"/>
      <c r="X16" s="116"/>
      <c r="Y16" s="117"/>
      <c r="Z16" s="118"/>
      <c r="AA16" s="116"/>
      <c r="AB16" s="117"/>
      <c r="AC16" s="118"/>
      <c r="AD16" s="119">
        <f>COUNTIF(C16:AA16,"○")</f>
        <v>0</v>
      </c>
      <c r="AE16" s="119">
        <f>COUNTIF(C16:AA16,"●")</f>
        <v>5</v>
      </c>
      <c r="AF16" s="119">
        <f>COUNTIF(C16:AA16,"△")</f>
        <v>0</v>
      </c>
      <c r="AG16" s="100">
        <f>SUM(C17,F17,I17,L17,O17,R17,U17,X17,AA17)</f>
        <v>6</v>
      </c>
      <c r="AH16" s="100">
        <f>SUM(E17,H17,K17,N17,Q17,T17,W17,Z17,AC17)</f>
        <v>25</v>
      </c>
      <c r="AI16" s="100">
        <f>AG16-AH16</f>
        <v>-19</v>
      </c>
      <c r="AJ16" s="102">
        <f>AD16*3+AF16*1</f>
        <v>0</v>
      </c>
      <c r="AK16" s="104"/>
    </row>
    <row r="17" spans="1:37" ht="19.5" customHeight="1">
      <c r="A17" s="108"/>
      <c r="B17" s="109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>
        <v>0</v>
      </c>
      <c r="J17" s="12" t="s">
        <v>12</v>
      </c>
      <c r="K17" s="13">
        <v>7</v>
      </c>
      <c r="L17" s="11"/>
      <c r="M17" s="12" t="s">
        <v>12</v>
      </c>
      <c r="N17" s="13"/>
      <c r="O17" s="113"/>
      <c r="P17" s="114"/>
      <c r="Q17" s="115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119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94</v>
      </c>
      <c r="B18" s="107"/>
      <c r="C18" s="116" t="s">
        <v>11</v>
      </c>
      <c r="D18" s="117"/>
      <c r="E18" s="118"/>
      <c r="F18" s="116"/>
      <c r="G18" s="117"/>
      <c r="H18" s="118"/>
      <c r="I18" s="116" t="s">
        <v>11</v>
      </c>
      <c r="J18" s="117"/>
      <c r="K18" s="118"/>
      <c r="L18" s="116"/>
      <c r="M18" s="117"/>
      <c r="N18" s="118"/>
      <c r="O18" s="116" t="s">
        <v>120</v>
      </c>
      <c r="P18" s="117"/>
      <c r="Q18" s="118"/>
      <c r="R18" s="110"/>
      <c r="S18" s="111"/>
      <c r="T18" s="112"/>
      <c r="U18" s="120" t="s">
        <v>3</v>
      </c>
      <c r="V18" s="121"/>
      <c r="W18" s="122"/>
      <c r="X18" s="120" t="s">
        <v>3</v>
      </c>
      <c r="Y18" s="121"/>
      <c r="Z18" s="122"/>
      <c r="AA18" s="116"/>
      <c r="AB18" s="117"/>
      <c r="AC18" s="118"/>
      <c r="AD18" s="119">
        <f>COUNTIF(C18:AA18,"○")</f>
        <v>3</v>
      </c>
      <c r="AE18" s="119">
        <f>COUNTIF(C18:AA18,"●")</f>
        <v>2</v>
      </c>
      <c r="AF18" s="119">
        <f>COUNTIF(C18:AA18,"△")</f>
        <v>0</v>
      </c>
      <c r="AG18" s="100">
        <f>SUM(C19,F19,I19,L19,O19,R19,U19,X19,AA19)</f>
        <v>14</v>
      </c>
      <c r="AH18" s="100">
        <f>SUM(E19,H19,K19,N19,Q19,T19,W19,Z19,AC19)</f>
        <v>9</v>
      </c>
      <c r="AI18" s="100">
        <f>AG18-AH18</f>
        <v>5</v>
      </c>
      <c r="AJ18" s="102">
        <f>AD18*3+AF18*1</f>
        <v>9</v>
      </c>
      <c r="AK18" s="104"/>
    </row>
    <row r="19" spans="1:37" ht="19.5" customHeight="1">
      <c r="A19" s="108"/>
      <c r="B19" s="109"/>
      <c r="C19" s="11">
        <v>4</v>
      </c>
      <c r="D19" s="12" t="s">
        <v>12</v>
      </c>
      <c r="E19" s="13">
        <v>1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113"/>
      <c r="S19" s="114"/>
      <c r="T19" s="115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19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64</v>
      </c>
      <c r="B20" s="107"/>
      <c r="C20" s="116"/>
      <c r="D20" s="117"/>
      <c r="E20" s="118"/>
      <c r="F20" s="116" t="s">
        <v>11</v>
      </c>
      <c r="G20" s="117"/>
      <c r="H20" s="118"/>
      <c r="I20" s="116"/>
      <c r="J20" s="117"/>
      <c r="K20" s="118"/>
      <c r="L20" s="116" t="s">
        <v>11</v>
      </c>
      <c r="M20" s="117"/>
      <c r="N20" s="118"/>
      <c r="O20" s="116" t="s">
        <v>11</v>
      </c>
      <c r="P20" s="117"/>
      <c r="Q20" s="118"/>
      <c r="R20" s="116" t="s">
        <v>11</v>
      </c>
      <c r="S20" s="117"/>
      <c r="T20" s="118"/>
      <c r="U20" s="110"/>
      <c r="V20" s="111"/>
      <c r="W20" s="112"/>
      <c r="X20" s="116" t="s">
        <v>120</v>
      </c>
      <c r="Y20" s="117"/>
      <c r="Z20" s="118"/>
      <c r="AA20" s="116"/>
      <c r="AB20" s="117"/>
      <c r="AC20" s="118"/>
      <c r="AD20" s="119">
        <f>COUNTIF(C20:AA20,"○")</f>
        <v>5</v>
      </c>
      <c r="AE20" s="119">
        <f>COUNTIF(C20:AA20,"●")</f>
        <v>0</v>
      </c>
      <c r="AF20" s="119">
        <f>COUNTIF(C20:AA20,"△")</f>
        <v>0</v>
      </c>
      <c r="AG20" s="100">
        <f>SUM(C21,F21,I21,L21,O21,R21,U21,X21,AA21)</f>
        <v>20</v>
      </c>
      <c r="AH20" s="100">
        <f>SUM(E21,H21,K21,N21,Q21,T21,W21,Z21,AC21)</f>
        <v>11</v>
      </c>
      <c r="AI20" s="100">
        <f>AG20-AH20</f>
        <v>9</v>
      </c>
      <c r="AJ20" s="102">
        <f>AD20*3+AF20*1</f>
        <v>15</v>
      </c>
      <c r="AK20" s="104"/>
    </row>
    <row r="21" spans="1:37" ht="19.5" customHeight="1">
      <c r="A21" s="108"/>
      <c r="B21" s="109"/>
      <c r="C21" s="11"/>
      <c r="D21" s="12" t="s">
        <v>12</v>
      </c>
      <c r="E21" s="13"/>
      <c r="F21" s="11">
        <v>5</v>
      </c>
      <c r="G21" s="12" t="s">
        <v>12</v>
      </c>
      <c r="H21" s="13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113"/>
      <c r="V21" s="114"/>
      <c r="W21" s="115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119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50</v>
      </c>
      <c r="B22" s="107"/>
      <c r="C22" s="116"/>
      <c r="D22" s="117"/>
      <c r="E22" s="118"/>
      <c r="F22" s="120" t="s">
        <v>3</v>
      </c>
      <c r="G22" s="121"/>
      <c r="H22" s="122"/>
      <c r="I22" s="116" t="s">
        <v>11</v>
      </c>
      <c r="J22" s="117"/>
      <c r="K22" s="118"/>
      <c r="L22" s="116" t="s">
        <v>11</v>
      </c>
      <c r="M22" s="117"/>
      <c r="N22" s="118"/>
      <c r="O22" s="116"/>
      <c r="P22" s="117"/>
      <c r="Q22" s="118"/>
      <c r="R22" s="116" t="s">
        <v>11</v>
      </c>
      <c r="S22" s="117"/>
      <c r="T22" s="118"/>
      <c r="U22" s="120" t="s">
        <v>122</v>
      </c>
      <c r="V22" s="121"/>
      <c r="W22" s="122"/>
      <c r="X22" s="110"/>
      <c r="Y22" s="111"/>
      <c r="Z22" s="112"/>
      <c r="AA22" s="116"/>
      <c r="AB22" s="117"/>
      <c r="AC22" s="118"/>
      <c r="AD22" s="119">
        <f>COUNTIF(C22:AA22,"○")</f>
        <v>3</v>
      </c>
      <c r="AE22" s="119">
        <f>COUNTIF(C22:AA22,"●")</f>
        <v>2</v>
      </c>
      <c r="AF22" s="119">
        <f>COUNTIF(C22:AA22,"△")</f>
        <v>0</v>
      </c>
      <c r="AG22" s="100">
        <f>SUM(C23,F23,I23,L23,O23,R23,U23,X23,AA23)</f>
        <v>12</v>
      </c>
      <c r="AH22" s="100">
        <f>SUM(E23,H23,K23,N23,Q23,T23,W23,Z23,AC23)</f>
        <v>12</v>
      </c>
      <c r="AI22" s="100">
        <f>AG22-AH22</f>
        <v>0</v>
      </c>
      <c r="AJ22" s="102">
        <f>AD22*3+AF22*1</f>
        <v>9</v>
      </c>
      <c r="AK22" s="104"/>
    </row>
    <row r="23" spans="1:37" ht="19.5" customHeight="1">
      <c r="A23" s="108"/>
      <c r="B23" s="109"/>
      <c r="C23" s="11"/>
      <c r="D23" s="12" t="s">
        <v>12</v>
      </c>
      <c r="E23" s="13"/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>
        <v>4</v>
      </c>
      <c r="M23" s="12" t="s">
        <v>12</v>
      </c>
      <c r="N23" s="13">
        <v>1</v>
      </c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113"/>
      <c r="Y23" s="114"/>
      <c r="Z23" s="115"/>
      <c r="AA23" s="11"/>
      <c r="AB23" s="12" t="s">
        <v>12</v>
      </c>
      <c r="AC23" s="13"/>
      <c r="AD23" s="119"/>
      <c r="AE23" s="119"/>
      <c r="AF23" s="119"/>
      <c r="AG23" s="101"/>
      <c r="AH23" s="101"/>
      <c r="AI23" s="101"/>
      <c r="AJ23" s="103"/>
      <c r="AK23" s="105"/>
    </row>
    <row r="24" spans="1:37" ht="19.5" customHeight="1" hidden="1">
      <c r="A24" s="207"/>
      <c r="B24" s="208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20"/>
      <c r="Y24" s="121"/>
      <c r="Z24" s="122"/>
      <c r="AA24" s="110"/>
      <c r="AB24" s="111"/>
      <c r="AC24" s="112"/>
      <c r="AD24" s="119">
        <f>COUNTIF(C24:AA24,"○")</f>
        <v>0</v>
      </c>
      <c r="AE24" s="119">
        <f>COUNTIF(C24:AA24,"●")</f>
        <v>0</v>
      </c>
      <c r="AF24" s="119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02">
        <f>AD24*3+AF24*1</f>
        <v>0</v>
      </c>
      <c r="AK24" s="104"/>
    </row>
    <row r="25" spans="1:37" ht="19.5" customHeight="1" hidden="1">
      <c r="A25" s="209"/>
      <c r="B25" s="21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13"/>
      <c r="AB25" s="114"/>
      <c r="AC25" s="115"/>
      <c r="AD25" s="119"/>
      <c r="AE25" s="119"/>
      <c r="AF25" s="119"/>
      <c r="AG25" s="101"/>
      <c r="AH25" s="101"/>
      <c r="AI25" s="101"/>
      <c r="AJ25" s="103"/>
      <c r="AK25" s="10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83" t="s">
        <v>134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</row>
    <row r="2" spans="1:37" ht="19.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</row>
    <row r="3" spans="34:37" ht="19.5" customHeight="1">
      <c r="AH3" s="10" t="s">
        <v>0</v>
      </c>
      <c r="AI3" s="10" t="s">
        <v>130</v>
      </c>
      <c r="AJ3" s="1" t="s">
        <v>1</v>
      </c>
      <c r="AK3" s="10">
        <v>3</v>
      </c>
    </row>
    <row r="4" spans="6:37" ht="19.5" customHeight="1">
      <c r="F4" s="45"/>
      <c r="G4" s="2"/>
      <c r="H4" s="2"/>
      <c r="I4" s="47"/>
      <c r="J4" s="3"/>
      <c r="K4" s="3"/>
      <c r="L4" s="49"/>
      <c r="M4" s="4"/>
      <c r="N4" s="4"/>
      <c r="O4" s="51"/>
      <c r="P4" s="5"/>
      <c r="Q4" s="5"/>
      <c r="R4" s="47"/>
      <c r="S4" s="3"/>
      <c r="T4" s="3"/>
      <c r="U4" s="49"/>
      <c r="V4" s="4"/>
      <c r="W4" s="4"/>
      <c r="X4" s="49"/>
      <c r="Y4" s="4"/>
      <c r="Z4" s="4"/>
      <c r="AA4" s="47"/>
      <c r="AB4" s="3"/>
      <c r="AC4" s="3"/>
      <c r="AH4" s="10" t="s">
        <v>2</v>
      </c>
      <c r="AI4" s="10" t="s">
        <v>132</v>
      </c>
      <c r="AJ4" s="1" t="s">
        <v>1</v>
      </c>
      <c r="AK4" s="10">
        <v>0</v>
      </c>
    </row>
    <row r="5" spans="6:37" ht="19.5" customHeight="1">
      <c r="F5" s="46"/>
      <c r="G5" s="6"/>
      <c r="H5" s="6"/>
      <c r="I5" s="48"/>
      <c r="J5" s="7"/>
      <c r="K5" s="7"/>
      <c r="L5" s="50"/>
      <c r="M5" s="8"/>
      <c r="N5" s="8"/>
      <c r="O5" s="52"/>
      <c r="P5" s="9"/>
      <c r="Q5" s="9"/>
      <c r="R5" s="48"/>
      <c r="S5" s="7"/>
      <c r="T5" s="7"/>
      <c r="U5" s="50"/>
      <c r="V5" s="8"/>
      <c r="W5" s="8"/>
      <c r="X5" s="50"/>
      <c r="Y5" s="8"/>
      <c r="Z5" s="8"/>
      <c r="AA5" s="48"/>
      <c r="AB5" s="7"/>
      <c r="AC5" s="3"/>
      <c r="AH5" s="10" t="s">
        <v>4</v>
      </c>
      <c r="AI5" s="10" t="s">
        <v>127</v>
      </c>
      <c r="AJ5" s="1" t="s">
        <v>1</v>
      </c>
      <c r="AK5" s="10">
        <v>1</v>
      </c>
    </row>
    <row r="6" spans="1:37" ht="19.5" customHeight="1">
      <c r="A6" s="41" t="s">
        <v>6</v>
      </c>
      <c r="B6" s="69"/>
      <c r="C6" s="137" t="s">
        <v>98</v>
      </c>
      <c r="D6" s="264"/>
      <c r="E6" s="265"/>
      <c r="F6" s="176" t="s">
        <v>96</v>
      </c>
      <c r="G6" s="127"/>
      <c r="H6" s="128"/>
      <c r="I6" s="159" t="s">
        <v>35</v>
      </c>
      <c r="J6" s="269"/>
      <c r="K6" s="270"/>
      <c r="L6" s="165" t="s">
        <v>61</v>
      </c>
      <c r="M6" s="274"/>
      <c r="N6" s="275"/>
      <c r="O6" s="63" t="s">
        <v>39</v>
      </c>
      <c r="P6" s="132"/>
      <c r="Q6" s="133"/>
      <c r="R6" s="143" t="s">
        <v>157</v>
      </c>
      <c r="S6" s="225"/>
      <c r="T6" s="226"/>
      <c r="U6" s="176" t="s">
        <v>101</v>
      </c>
      <c r="V6" s="127"/>
      <c r="W6" s="128"/>
      <c r="X6" s="143" t="s">
        <v>58</v>
      </c>
      <c r="Y6" s="278"/>
      <c r="Z6" s="279"/>
      <c r="AA6" s="236"/>
      <c r="AB6" s="237"/>
      <c r="AC6" s="238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266"/>
      <c r="D7" s="267"/>
      <c r="E7" s="268"/>
      <c r="F7" s="129"/>
      <c r="G7" s="130"/>
      <c r="H7" s="131"/>
      <c r="I7" s="271"/>
      <c r="J7" s="272"/>
      <c r="K7" s="273"/>
      <c r="L7" s="276"/>
      <c r="M7" s="152"/>
      <c r="N7" s="277"/>
      <c r="O7" s="134"/>
      <c r="P7" s="135"/>
      <c r="Q7" s="136"/>
      <c r="R7" s="227"/>
      <c r="S7" s="228"/>
      <c r="T7" s="229"/>
      <c r="U7" s="129"/>
      <c r="V7" s="130"/>
      <c r="W7" s="131"/>
      <c r="X7" s="280"/>
      <c r="Y7" s="281"/>
      <c r="Z7" s="282"/>
      <c r="AA7" s="239"/>
      <c r="AB7" s="240"/>
      <c r="AC7" s="241"/>
      <c r="AD7" s="56"/>
      <c r="AE7" s="56"/>
      <c r="AF7" s="56"/>
      <c r="AG7" s="56"/>
      <c r="AH7" s="56"/>
      <c r="AI7" s="40"/>
      <c r="AJ7" s="42"/>
      <c r="AK7" s="54"/>
    </row>
    <row r="8" spans="1:39" ht="19.5" customHeight="1">
      <c r="A8" s="106" t="s">
        <v>97</v>
      </c>
      <c r="B8" s="107"/>
      <c r="C8" s="110"/>
      <c r="D8" s="111"/>
      <c r="E8" s="112"/>
      <c r="F8" s="116" t="s">
        <v>129</v>
      </c>
      <c r="G8" s="117"/>
      <c r="H8" s="118"/>
      <c r="I8" s="116" t="s">
        <v>5</v>
      </c>
      <c r="J8" s="117"/>
      <c r="K8" s="118"/>
      <c r="L8" s="116" t="s">
        <v>5</v>
      </c>
      <c r="M8" s="117"/>
      <c r="N8" s="118"/>
      <c r="O8" s="116" t="s">
        <v>3</v>
      </c>
      <c r="P8" s="117"/>
      <c r="Q8" s="118"/>
      <c r="R8" s="180" t="s">
        <v>11</v>
      </c>
      <c r="S8" s="181"/>
      <c r="T8" s="182"/>
      <c r="U8" s="116" t="s">
        <v>5</v>
      </c>
      <c r="V8" s="117"/>
      <c r="W8" s="118"/>
      <c r="X8" s="116" t="s">
        <v>3</v>
      </c>
      <c r="Y8" s="117"/>
      <c r="Z8" s="118"/>
      <c r="AA8" s="116"/>
      <c r="AB8" s="117"/>
      <c r="AC8" s="118"/>
      <c r="AD8" s="263">
        <f>COUNTIF(C8:AA8,"○")</f>
        <v>1</v>
      </c>
      <c r="AE8" s="119">
        <f>COUNTIF(C8:AA8,"●")</f>
        <v>2</v>
      </c>
      <c r="AF8" s="119">
        <f>COUNTIF(C8:AA8,"△")</f>
        <v>4</v>
      </c>
      <c r="AG8" s="100">
        <f>SUM(C9,F9,I9,L9,O9,R9,U9,X9,AA9)</f>
        <v>15</v>
      </c>
      <c r="AH8" s="100">
        <f>SUM(E9,H9,K9,N9,Q9,T9,W9,Z9,AC9)</f>
        <v>14</v>
      </c>
      <c r="AI8" s="100">
        <f>AG8-AH8</f>
        <v>1</v>
      </c>
      <c r="AJ8" s="102">
        <f>AD8*3+AF8*1</f>
        <v>7</v>
      </c>
      <c r="AK8" s="104">
        <v>4</v>
      </c>
      <c r="AM8" s="35" t="s">
        <v>158</v>
      </c>
    </row>
    <row r="9" spans="1:37" ht="19.5" customHeight="1">
      <c r="A9" s="108"/>
      <c r="B9" s="109"/>
      <c r="C9" s="113"/>
      <c r="D9" s="114"/>
      <c r="E9" s="115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>
        <v>7</v>
      </c>
      <c r="S9" s="12" t="s">
        <v>12</v>
      </c>
      <c r="T9" s="13">
        <v>0</v>
      </c>
      <c r="U9" s="11">
        <v>3</v>
      </c>
      <c r="V9" s="12" t="s">
        <v>12</v>
      </c>
      <c r="W9" s="13">
        <v>3</v>
      </c>
      <c r="X9" s="11">
        <v>0</v>
      </c>
      <c r="Y9" s="12" t="s">
        <v>12</v>
      </c>
      <c r="Z9" s="13">
        <v>1</v>
      </c>
      <c r="AA9" s="11"/>
      <c r="AB9" s="12" t="s">
        <v>12</v>
      </c>
      <c r="AC9" s="13"/>
      <c r="AD9" s="263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95</v>
      </c>
      <c r="B10" s="107"/>
      <c r="C10" s="116" t="s">
        <v>128</v>
      </c>
      <c r="D10" s="117"/>
      <c r="E10" s="118"/>
      <c r="F10" s="110"/>
      <c r="G10" s="111"/>
      <c r="H10" s="112"/>
      <c r="I10" s="120" t="s">
        <v>11</v>
      </c>
      <c r="J10" s="121"/>
      <c r="K10" s="122"/>
      <c r="L10" s="116" t="s">
        <v>3</v>
      </c>
      <c r="M10" s="117"/>
      <c r="N10" s="118"/>
      <c r="O10" s="116" t="s">
        <v>5</v>
      </c>
      <c r="P10" s="117"/>
      <c r="Q10" s="118"/>
      <c r="R10" s="116" t="s">
        <v>3</v>
      </c>
      <c r="S10" s="117"/>
      <c r="T10" s="118"/>
      <c r="U10" s="120" t="s">
        <v>11</v>
      </c>
      <c r="V10" s="121"/>
      <c r="W10" s="122"/>
      <c r="X10" s="120" t="s">
        <v>11</v>
      </c>
      <c r="Y10" s="121"/>
      <c r="Z10" s="122"/>
      <c r="AA10" s="116"/>
      <c r="AB10" s="117"/>
      <c r="AC10" s="118"/>
      <c r="AD10" s="263">
        <f>COUNTIF(C10:AA10,"○")</f>
        <v>3</v>
      </c>
      <c r="AE10" s="119">
        <f>COUNTIF(C10:AA10,"●")</f>
        <v>2</v>
      </c>
      <c r="AF10" s="119">
        <f>COUNTIF(C10:AA10,"△")</f>
        <v>2</v>
      </c>
      <c r="AG10" s="100">
        <f>SUM(C11,F11,I11,L11,O11,R11,U11,X11,AA11)</f>
        <v>17</v>
      </c>
      <c r="AH10" s="100">
        <f>SUM(E11,H11,K11,N11,Q11,T11,W11,Z11,AC11)</f>
        <v>13</v>
      </c>
      <c r="AI10" s="100">
        <f>AG10-AH10</f>
        <v>4</v>
      </c>
      <c r="AJ10" s="102">
        <f>AD10*3+AF10*1</f>
        <v>11</v>
      </c>
      <c r="AK10" s="104">
        <v>3</v>
      </c>
    </row>
    <row r="11" spans="1:37" ht="19.5" customHeight="1">
      <c r="A11" s="108"/>
      <c r="B11" s="109"/>
      <c r="C11" s="11">
        <v>0</v>
      </c>
      <c r="D11" s="12" t="s">
        <v>12</v>
      </c>
      <c r="E11" s="13">
        <v>0</v>
      </c>
      <c r="F11" s="113"/>
      <c r="G11" s="114"/>
      <c r="H11" s="115"/>
      <c r="I11" s="11">
        <v>2</v>
      </c>
      <c r="J11" s="12" t="s">
        <v>12</v>
      </c>
      <c r="K11" s="13">
        <v>1</v>
      </c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>
        <v>1</v>
      </c>
      <c r="S11" s="12" t="s">
        <v>12</v>
      </c>
      <c r="T11" s="13">
        <v>4</v>
      </c>
      <c r="U11" s="11">
        <v>3</v>
      </c>
      <c r="V11" s="12" t="s">
        <v>12</v>
      </c>
      <c r="W11" s="13">
        <v>0</v>
      </c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263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34</v>
      </c>
      <c r="B12" s="107"/>
      <c r="C12" s="116" t="s">
        <v>5</v>
      </c>
      <c r="D12" s="117"/>
      <c r="E12" s="118"/>
      <c r="F12" s="116" t="s">
        <v>3</v>
      </c>
      <c r="G12" s="117"/>
      <c r="H12" s="118"/>
      <c r="I12" s="110"/>
      <c r="J12" s="111"/>
      <c r="K12" s="112"/>
      <c r="L12" s="116" t="s">
        <v>133</v>
      </c>
      <c r="M12" s="117"/>
      <c r="N12" s="118"/>
      <c r="O12" s="116" t="s">
        <v>3</v>
      </c>
      <c r="P12" s="117"/>
      <c r="Q12" s="118"/>
      <c r="R12" s="120" t="s">
        <v>11</v>
      </c>
      <c r="S12" s="121"/>
      <c r="T12" s="122"/>
      <c r="U12" s="116" t="s">
        <v>3</v>
      </c>
      <c r="V12" s="117"/>
      <c r="W12" s="118"/>
      <c r="X12" s="120" t="s">
        <v>11</v>
      </c>
      <c r="Y12" s="121"/>
      <c r="Z12" s="122"/>
      <c r="AA12" s="116"/>
      <c r="AB12" s="117"/>
      <c r="AC12" s="118"/>
      <c r="AD12" s="263">
        <f>COUNTIF(C12:AA12,"○")</f>
        <v>2</v>
      </c>
      <c r="AE12" s="119">
        <f>COUNTIF(C12:AA12,"●")</f>
        <v>4</v>
      </c>
      <c r="AF12" s="119">
        <f>COUNTIF(C12:AA12,"△")</f>
        <v>1</v>
      </c>
      <c r="AG12" s="100">
        <f>SUM(C13,F13,I13,L13,O13,R13,U13,X15,AA13)</f>
        <v>11</v>
      </c>
      <c r="AH12" s="100">
        <f>SUM(E13,H13,K13,N13,Q13,T13,W13,Z15,AC13)</f>
        <v>14</v>
      </c>
      <c r="AI12" s="100">
        <f>AG12-AH12</f>
        <v>-3</v>
      </c>
      <c r="AJ12" s="102">
        <f>AD12*3+AF12*1</f>
        <v>7</v>
      </c>
      <c r="AK12" s="104">
        <v>5</v>
      </c>
    </row>
    <row r="13" spans="1:37" ht="19.5" customHeight="1">
      <c r="A13" s="108"/>
      <c r="B13" s="109"/>
      <c r="C13" s="11">
        <v>3</v>
      </c>
      <c r="D13" s="12" t="s">
        <v>12</v>
      </c>
      <c r="E13" s="13">
        <v>3</v>
      </c>
      <c r="F13" s="11">
        <v>1</v>
      </c>
      <c r="G13" s="12" t="s">
        <v>12</v>
      </c>
      <c r="H13" s="13">
        <v>2</v>
      </c>
      <c r="I13" s="113"/>
      <c r="J13" s="114"/>
      <c r="K13" s="115"/>
      <c r="L13" s="11">
        <v>0</v>
      </c>
      <c r="M13" s="12" t="s">
        <v>12</v>
      </c>
      <c r="N13" s="13">
        <v>2</v>
      </c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2</v>
      </c>
      <c r="U13" s="11">
        <v>1</v>
      </c>
      <c r="V13" s="12" t="s">
        <v>12</v>
      </c>
      <c r="W13" s="13">
        <v>2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263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62</v>
      </c>
      <c r="B14" s="107"/>
      <c r="C14" s="116" t="s">
        <v>5</v>
      </c>
      <c r="D14" s="117"/>
      <c r="E14" s="118"/>
      <c r="F14" s="120" t="s">
        <v>11</v>
      </c>
      <c r="G14" s="121"/>
      <c r="H14" s="122"/>
      <c r="I14" s="120" t="s">
        <v>131</v>
      </c>
      <c r="J14" s="121"/>
      <c r="K14" s="122"/>
      <c r="L14" s="110"/>
      <c r="M14" s="111"/>
      <c r="N14" s="112"/>
      <c r="O14" s="116" t="s">
        <v>3</v>
      </c>
      <c r="P14" s="117"/>
      <c r="Q14" s="118"/>
      <c r="R14" s="120" t="s">
        <v>11</v>
      </c>
      <c r="S14" s="121"/>
      <c r="T14" s="122"/>
      <c r="U14" s="120" t="s">
        <v>11</v>
      </c>
      <c r="V14" s="121"/>
      <c r="W14" s="122"/>
      <c r="X14" s="120" t="s">
        <v>11</v>
      </c>
      <c r="Y14" s="121"/>
      <c r="Z14" s="122"/>
      <c r="AA14" s="116"/>
      <c r="AB14" s="117"/>
      <c r="AC14" s="118"/>
      <c r="AD14" s="263">
        <f>COUNTIF(C14:AA14,"○")</f>
        <v>5</v>
      </c>
      <c r="AE14" s="119">
        <f>COUNTIF(C14:AA14,"●")</f>
        <v>1</v>
      </c>
      <c r="AF14" s="119">
        <f>COUNTIF(C14:AA14,"△")</f>
        <v>1</v>
      </c>
      <c r="AG14" s="100">
        <f>SUM(C15,F15,I15,L15,O15,R15,U15,X13,AA15)</f>
        <v>19</v>
      </c>
      <c r="AH14" s="100">
        <f>SUM(E15,H15,K15,N15,Q15,T15,W15,Z13,AC15)</f>
        <v>6</v>
      </c>
      <c r="AI14" s="100">
        <f>AG14-AH14</f>
        <v>13</v>
      </c>
      <c r="AJ14" s="102">
        <f>AD14*3+AF14*1</f>
        <v>16</v>
      </c>
      <c r="AK14" s="104">
        <v>2</v>
      </c>
    </row>
    <row r="15" spans="1:37" ht="19.5" customHeight="1">
      <c r="A15" s="108"/>
      <c r="B15" s="109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113"/>
      <c r="M15" s="114"/>
      <c r="N15" s="115"/>
      <c r="O15" s="11">
        <v>1</v>
      </c>
      <c r="P15" s="12" t="s">
        <v>12</v>
      </c>
      <c r="Q15" s="13">
        <v>3</v>
      </c>
      <c r="R15" s="11">
        <v>6</v>
      </c>
      <c r="S15" s="12" t="s">
        <v>12</v>
      </c>
      <c r="T15" s="13">
        <v>0</v>
      </c>
      <c r="U15" s="11">
        <v>3</v>
      </c>
      <c r="V15" s="12" t="s">
        <v>12</v>
      </c>
      <c r="W15" s="13">
        <v>1</v>
      </c>
      <c r="X15" s="11">
        <v>3</v>
      </c>
      <c r="Y15" s="12" t="s">
        <v>12</v>
      </c>
      <c r="Z15" s="13">
        <v>1</v>
      </c>
      <c r="AA15" s="11"/>
      <c r="AB15" s="12" t="s">
        <v>12</v>
      </c>
      <c r="AC15" s="13"/>
      <c r="AD15" s="263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39</v>
      </c>
      <c r="B16" s="107"/>
      <c r="C16" s="120" t="s">
        <v>11</v>
      </c>
      <c r="D16" s="121"/>
      <c r="E16" s="122"/>
      <c r="F16" s="116" t="s">
        <v>5</v>
      </c>
      <c r="G16" s="117"/>
      <c r="H16" s="118"/>
      <c r="I16" s="120" t="s">
        <v>11</v>
      </c>
      <c r="J16" s="121"/>
      <c r="K16" s="122"/>
      <c r="L16" s="120" t="s">
        <v>11</v>
      </c>
      <c r="M16" s="121"/>
      <c r="N16" s="122"/>
      <c r="O16" s="110"/>
      <c r="P16" s="111"/>
      <c r="Q16" s="112"/>
      <c r="R16" s="120" t="s">
        <v>131</v>
      </c>
      <c r="S16" s="121"/>
      <c r="T16" s="122"/>
      <c r="U16" s="120" t="s">
        <v>11</v>
      </c>
      <c r="V16" s="121"/>
      <c r="W16" s="122"/>
      <c r="X16" s="116" t="s">
        <v>5</v>
      </c>
      <c r="Y16" s="117"/>
      <c r="Z16" s="118"/>
      <c r="AA16" s="116"/>
      <c r="AB16" s="117"/>
      <c r="AC16" s="118"/>
      <c r="AD16" s="263">
        <f>COUNTIF(C16:AA16,"○")</f>
        <v>5</v>
      </c>
      <c r="AE16" s="119">
        <f>COUNTIF(C16:AA16,"●")</f>
        <v>0</v>
      </c>
      <c r="AF16" s="119">
        <f>COUNTIF(C16:AA16,"△")</f>
        <v>2</v>
      </c>
      <c r="AG16" s="100">
        <f>SUM(C17,F17,I17,L17,O17,R17,U17,X17,AA17)</f>
        <v>18</v>
      </c>
      <c r="AH16" s="100">
        <f>SUM(E17,H17,K17,N17,Q17,T17,W17,Z17,AC17)</f>
        <v>5</v>
      </c>
      <c r="AI16" s="100">
        <f>AG16-AH16</f>
        <v>13</v>
      </c>
      <c r="AJ16" s="102">
        <f>AD16*3+AF16*1</f>
        <v>17</v>
      </c>
      <c r="AK16" s="104">
        <v>1</v>
      </c>
    </row>
    <row r="17" spans="1:37" ht="19.5" customHeight="1">
      <c r="A17" s="108"/>
      <c r="B17" s="109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3</v>
      </c>
      <c r="M17" s="12" t="s">
        <v>12</v>
      </c>
      <c r="N17" s="13">
        <v>1</v>
      </c>
      <c r="O17" s="113"/>
      <c r="P17" s="114"/>
      <c r="Q17" s="115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263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99</v>
      </c>
      <c r="B18" s="107"/>
      <c r="C18" s="180" t="s">
        <v>3</v>
      </c>
      <c r="D18" s="181"/>
      <c r="E18" s="182"/>
      <c r="F18" s="120" t="s">
        <v>11</v>
      </c>
      <c r="G18" s="121"/>
      <c r="H18" s="122"/>
      <c r="I18" s="116" t="s">
        <v>3</v>
      </c>
      <c r="J18" s="117"/>
      <c r="K18" s="118"/>
      <c r="L18" s="116" t="s">
        <v>3</v>
      </c>
      <c r="M18" s="117"/>
      <c r="N18" s="118"/>
      <c r="O18" s="116" t="s">
        <v>133</v>
      </c>
      <c r="P18" s="117"/>
      <c r="Q18" s="118"/>
      <c r="R18" s="110"/>
      <c r="S18" s="111"/>
      <c r="T18" s="112"/>
      <c r="U18" s="120" t="s">
        <v>11</v>
      </c>
      <c r="V18" s="121"/>
      <c r="W18" s="122"/>
      <c r="X18" s="116" t="s">
        <v>3</v>
      </c>
      <c r="Y18" s="117"/>
      <c r="Z18" s="118"/>
      <c r="AA18" s="116"/>
      <c r="AB18" s="117"/>
      <c r="AC18" s="118"/>
      <c r="AD18" s="263">
        <f>COUNTIF(C18:AA18,"○")</f>
        <v>2</v>
      </c>
      <c r="AE18" s="119">
        <f>COUNTIF(C18:AA18,"●")</f>
        <v>5</v>
      </c>
      <c r="AF18" s="119">
        <f>COUNTIF(C18:AA18,"△")</f>
        <v>0</v>
      </c>
      <c r="AG18" s="100">
        <f>SUM(C19,F19,I19,L19,O19,R19,U19,X19,AA19)</f>
        <v>11</v>
      </c>
      <c r="AH18" s="100">
        <f>SUM(E19,H19,K19,N19,Q19,T19,W19,Z19,AC19)</f>
        <v>21</v>
      </c>
      <c r="AI18" s="100">
        <f>AG18-AH18</f>
        <v>-10</v>
      </c>
      <c r="AJ18" s="102">
        <f>AD18*3+AF18*1</f>
        <v>6</v>
      </c>
      <c r="AK18" s="104">
        <v>8</v>
      </c>
    </row>
    <row r="19" spans="1:37" ht="19.5" customHeight="1">
      <c r="A19" s="108"/>
      <c r="B19" s="109"/>
      <c r="C19" s="11">
        <v>0</v>
      </c>
      <c r="D19" s="12" t="s">
        <v>12</v>
      </c>
      <c r="E19" s="13">
        <v>7</v>
      </c>
      <c r="F19" s="11">
        <v>4</v>
      </c>
      <c r="G19" s="12" t="s">
        <v>12</v>
      </c>
      <c r="H19" s="13">
        <v>1</v>
      </c>
      <c r="I19" s="11">
        <v>2</v>
      </c>
      <c r="J19" s="12" t="s">
        <v>12</v>
      </c>
      <c r="K19" s="13">
        <v>3</v>
      </c>
      <c r="L19" s="11">
        <v>0</v>
      </c>
      <c r="M19" s="12" t="s">
        <v>12</v>
      </c>
      <c r="N19" s="13">
        <v>6</v>
      </c>
      <c r="O19" s="11">
        <v>0</v>
      </c>
      <c r="P19" s="12" t="s">
        <v>12</v>
      </c>
      <c r="Q19" s="13">
        <v>2</v>
      </c>
      <c r="R19" s="113"/>
      <c r="S19" s="114"/>
      <c r="T19" s="115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263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100</v>
      </c>
      <c r="B20" s="107"/>
      <c r="C20" s="116" t="s">
        <v>5</v>
      </c>
      <c r="D20" s="117"/>
      <c r="E20" s="118"/>
      <c r="F20" s="116" t="s">
        <v>3</v>
      </c>
      <c r="G20" s="117"/>
      <c r="H20" s="118"/>
      <c r="I20" s="120" t="s">
        <v>11</v>
      </c>
      <c r="J20" s="121"/>
      <c r="K20" s="122"/>
      <c r="L20" s="116" t="s">
        <v>3</v>
      </c>
      <c r="M20" s="117"/>
      <c r="N20" s="118"/>
      <c r="O20" s="116" t="s">
        <v>3</v>
      </c>
      <c r="P20" s="117"/>
      <c r="Q20" s="118"/>
      <c r="R20" s="116" t="s">
        <v>3</v>
      </c>
      <c r="S20" s="117"/>
      <c r="T20" s="118"/>
      <c r="U20" s="110"/>
      <c r="V20" s="111"/>
      <c r="W20" s="112"/>
      <c r="X20" s="120" t="s">
        <v>131</v>
      </c>
      <c r="Y20" s="121"/>
      <c r="Z20" s="122"/>
      <c r="AA20" s="116"/>
      <c r="AB20" s="117"/>
      <c r="AC20" s="118"/>
      <c r="AD20" s="263">
        <f>COUNTIF(C20:AA20,"○")</f>
        <v>2</v>
      </c>
      <c r="AE20" s="119">
        <f>COUNTIF(C20:AA20,"●")</f>
        <v>4</v>
      </c>
      <c r="AF20" s="119">
        <f>COUNTIF(C20:AA20,"△")</f>
        <v>1</v>
      </c>
      <c r="AG20" s="100">
        <f>SUM(C21,F21,I21,L21,O21,R21,U21,X21,AA21)</f>
        <v>8</v>
      </c>
      <c r="AH20" s="100">
        <f>SUM(E21,H21,K21,N21,Q21,T21,W21,Z21,AC21)</f>
        <v>16</v>
      </c>
      <c r="AI20" s="100">
        <f>AG20-AH20</f>
        <v>-8</v>
      </c>
      <c r="AJ20" s="102">
        <f>AD20*3+AF20*1</f>
        <v>7</v>
      </c>
      <c r="AK20" s="104">
        <v>6</v>
      </c>
    </row>
    <row r="21" spans="1:37" ht="19.5" customHeight="1">
      <c r="A21" s="108"/>
      <c r="B21" s="109"/>
      <c r="C21" s="11">
        <v>3</v>
      </c>
      <c r="D21" s="12" t="s">
        <v>12</v>
      </c>
      <c r="E21" s="13">
        <v>3</v>
      </c>
      <c r="F21" s="11">
        <v>0</v>
      </c>
      <c r="G21" s="12" t="s">
        <v>12</v>
      </c>
      <c r="H21" s="13">
        <v>3</v>
      </c>
      <c r="I21" s="11">
        <v>2</v>
      </c>
      <c r="J21" s="12" t="s">
        <v>12</v>
      </c>
      <c r="K21" s="13">
        <v>1</v>
      </c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113"/>
      <c r="V21" s="114"/>
      <c r="W21" s="115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263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106" t="s">
        <v>58</v>
      </c>
      <c r="B22" s="107"/>
      <c r="C22" s="120" t="s">
        <v>11</v>
      </c>
      <c r="D22" s="121"/>
      <c r="E22" s="122"/>
      <c r="F22" s="116" t="s">
        <v>3</v>
      </c>
      <c r="G22" s="117"/>
      <c r="H22" s="118"/>
      <c r="I22" s="116" t="s">
        <v>3</v>
      </c>
      <c r="J22" s="117"/>
      <c r="K22" s="118"/>
      <c r="L22" s="116" t="s">
        <v>3</v>
      </c>
      <c r="M22" s="117"/>
      <c r="N22" s="118"/>
      <c r="O22" s="116" t="s">
        <v>5</v>
      </c>
      <c r="P22" s="117"/>
      <c r="Q22" s="118"/>
      <c r="R22" s="120" t="s">
        <v>11</v>
      </c>
      <c r="S22" s="121"/>
      <c r="T22" s="122"/>
      <c r="U22" s="116" t="s">
        <v>133</v>
      </c>
      <c r="V22" s="117"/>
      <c r="W22" s="118"/>
      <c r="X22" s="110"/>
      <c r="Y22" s="111"/>
      <c r="Z22" s="112"/>
      <c r="AA22" s="116"/>
      <c r="AB22" s="117"/>
      <c r="AC22" s="118"/>
      <c r="AD22" s="263">
        <f>COUNTIF(C22:AA22,"○")</f>
        <v>2</v>
      </c>
      <c r="AE22" s="119">
        <f>COUNTIF(C22:AA22,"●")</f>
        <v>4</v>
      </c>
      <c r="AF22" s="119">
        <f>COUNTIF(C22:AA22,"△")</f>
        <v>1</v>
      </c>
      <c r="AG22" s="100">
        <f>SUM(C23,F23,I23,L23,O23,R23,U23,X23,AA23)</f>
        <v>6</v>
      </c>
      <c r="AH22" s="100">
        <f>SUM(E23,H23,K23,N23,Q23,T23,W23,Z23,AC23)</f>
        <v>16</v>
      </c>
      <c r="AI22" s="100">
        <f>AG22-AH22</f>
        <v>-10</v>
      </c>
      <c r="AJ22" s="102">
        <f>AD22*3+AF22*1</f>
        <v>7</v>
      </c>
      <c r="AK22" s="104">
        <v>7</v>
      </c>
    </row>
    <row r="23" spans="1:37" ht="19.5" customHeight="1">
      <c r="A23" s="108"/>
      <c r="B23" s="109"/>
      <c r="C23" s="11">
        <v>1</v>
      </c>
      <c r="D23" s="12" t="s">
        <v>12</v>
      </c>
      <c r="E23" s="13">
        <v>0</v>
      </c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>
        <v>1</v>
      </c>
      <c r="M23" s="12" t="s">
        <v>12</v>
      </c>
      <c r="N23" s="13">
        <v>3</v>
      </c>
      <c r="O23" s="11">
        <v>1</v>
      </c>
      <c r="P23" s="12" t="s">
        <v>12</v>
      </c>
      <c r="Q23" s="13">
        <v>1</v>
      </c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113"/>
      <c r="Y23" s="114"/>
      <c r="Z23" s="115"/>
      <c r="AA23" s="11"/>
      <c r="AB23" s="12" t="s">
        <v>12</v>
      </c>
      <c r="AC23" s="13"/>
      <c r="AD23" s="263"/>
      <c r="AE23" s="119"/>
      <c r="AF23" s="119"/>
      <c r="AG23" s="101"/>
      <c r="AH23" s="101"/>
      <c r="AI23" s="101"/>
      <c r="AJ23" s="103"/>
      <c r="AK23" s="105"/>
    </row>
    <row r="24" spans="1:37" ht="19.5" customHeight="1" hidden="1">
      <c r="A24" s="207"/>
      <c r="B24" s="208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16"/>
      <c r="Y24" s="117"/>
      <c r="Z24" s="118"/>
      <c r="AA24" s="110"/>
      <c r="AB24" s="258"/>
      <c r="AC24" s="259"/>
      <c r="AD24" s="125">
        <f>COUNTIF(C24:AA24,"○")</f>
        <v>0</v>
      </c>
      <c r="AE24" s="125">
        <f>COUNTIF(C24:AA24,"●")</f>
        <v>0</v>
      </c>
      <c r="AF24" s="125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23">
        <f>AD24*3+AF24*1</f>
        <v>0</v>
      </c>
      <c r="AK24" s="104"/>
    </row>
    <row r="25" spans="1:37" ht="19.5" customHeight="1" hidden="1">
      <c r="A25" s="209"/>
      <c r="B25" s="210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60"/>
      <c r="AB25" s="261"/>
      <c r="AC25" s="262"/>
      <c r="AD25" s="126"/>
      <c r="AE25" s="126"/>
      <c r="AF25" s="126"/>
      <c r="AG25" s="101"/>
      <c r="AH25" s="101"/>
      <c r="AI25" s="101"/>
      <c r="AJ25" s="124"/>
      <c r="AK25" s="105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10:AC10"/>
    <mergeCell ref="AH10:AH11"/>
    <mergeCell ref="AI10:AI11"/>
    <mergeCell ref="AD10:AD11"/>
    <mergeCell ref="AE10:AE11"/>
    <mergeCell ref="AF10:AF11"/>
    <mergeCell ref="AG10:AG11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91" t="s">
        <v>126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</row>
    <row r="2" spans="1:37" ht="19.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</row>
    <row r="3" spans="34:37" ht="19.5" customHeight="1">
      <c r="AH3" s="10" t="s">
        <v>0</v>
      </c>
      <c r="AI3" s="10" t="s">
        <v>142</v>
      </c>
      <c r="AJ3" s="1" t="s">
        <v>1</v>
      </c>
      <c r="AK3" s="10">
        <v>3</v>
      </c>
    </row>
    <row r="4" spans="6:37" ht="19.5" customHeight="1">
      <c r="F4" s="45"/>
      <c r="G4" s="2"/>
      <c r="H4" s="2"/>
      <c r="I4" s="47"/>
      <c r="J4" s="3"/>
      <c r="K4" s="3"/>
      <c r="L4" s="49"/>
      <c r="M4" s="4"/>
      <c r="N4" s="4"/>
      <c r="O4" s="51"/>
      <c r="P4" s="5"/>
      <c r="Q4" s="5"/>
      <c r="R4" s="47"/>
      <c r="S4" s="3"/>
      <c r="T4" s="3"/>
      <c r="U4" s="49"/>
      <c r="V4" s="4"/>
      <c r="W4" s="4"/>
      <c r="X4" s="49"/>
      <c r="Y4" s="4"/>
      <c r="Z4" s="4"/>
      <c r="AA4" s="47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6"/>
      <c r="G5" s="6"/>
      <c r="H5" s="6"/>
      <c r="I5" s="48"/>
      <c r="J5" s="7"/>
      <c r="K5" s="7"/>
      <c r="L5" s="50"/>
      <c r="M5" s="8"/>
      <c r="N5" s="8"/>
      <c r="O5" s="52"/>
      <c r="P5" s="9"/>
      <c r="Q5" s="9"/>
      <c r="R5" s="48"/>
      <c r="S5" s="7"/>
      <c r="T5" s="7"/>
      <c r="U5" s="50"/>
      <c r="V5" s="8"/>
      <c r="W5" s="8"/>
      <c r="X5" s="50"/>
      <c r="Y5" s="8"/>
      <c r="Z5" s="8"/>
      <c r="AA5" s="48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41" t="s">
        <v>6</v>
      </c>
      <c r="B6" s="69"/>
      <c r="C6" s="77" t="s">
        <v>103</v>
      </c>
      <c r="D6" s="78"/>
      <c r="E6" s="79"/>
      <c r="F6" s="285" t="s">
        <v>105</v>
      </c>
      <c r="G6" s="286"/>
      <c r="H6" s="287"/>
      <c r="I6" s="63" t="s">
        <v>107</v>
      </c>
      <c r="J6" s="200"/>
      <c r="K6" s="201"/>
      <c r="L6" s="94" t="s">
        <v>108</v>
      </c>
      <c r="M6" s="195"/>
      <c r="N6" s="196"/>
      <c r="O6" s="194" t="s">
        <v>55</v>
      </c>
      <c r="P6" s="72"/>
      <c r="Q6" s="73"/>
      <c r="R6" s="188" t="s">
        <v>69</v>
      </c>
      <c r="S6" s="242"/>
      <c r="T6" s="243"/>
      <c r="U6" s="293" t="s">
        <v>63</v>
      </c>
      <c r="V6" s="294"/>
      <c r="W6" s="295"/>
      <c r="X6" s="299"/>
      <c r="Y6" s="300"/>
      <c r="Z6" s="301"/>
      <c r="AA6" s="236"/>
      <c r="AB6" s="237"/>
      <c r="AC6" s="238"/>
      <c r="AD6" s="55" t="s">
        <v>0</v>
      </c>
      <c r="AE6" s="55" t="s">
        <v>2</v>
      </c>
      <c r="AF6" s="55" t="s">
        <v>4</v>
      </c>
      <c r="AG6" s="55" t="s">
        <v>7</v>
      </c>
      <c r="AH6" s="55" t="s">
        <v>8</v>
      </c>
      <c r="AI6" s="39" t="s">
        <v>9</v>
      </c>
      <c r="AJ6" s="41" t="s">
        <v>1</v>
      </c>
      <c r="AK6" s="53" t="s">
        <v>10</v>
      </c>
    </row>
    <row r="7" spans="1:37" ht="19.5" customHeight="1">
      <c r="A7" s="42"/>
      <c r="B7" s="70"/>
      <c r="C7" s="80"/>
      <c r="D7" s="81"/>
      <c r="E7" s="82"/>
      <c r="F7" s="288"/>
      <c r="G7" s="289"/>
      <c r="H7" s="290"/>
      <c r="I7" s="202"/>
      <c r="J7" s="203"/>
      <c r="K7" s="204"/>
      <c r="L7" s="197"/>
      <c r="M7" s="198"/>
      <c r="N7" s="199"/>
      <c r="O7" s="74"/>
      <c r="P7" s="75"/>
      <c r="Q7" s="76"/>
      <c r="R7" s="244"/>
      <c r="S7" s="245"/>
      <c r="T7" s="246"/>
      <c r="U7" s="296"/>
      <c r="V7" s="297"/>
      <c r="W7" s="298"/>
      <c r="X7" s="302"/>
      <c r="Y7" s="303"/>
      <c r="Z7" s="304"/>
      <c r="AA7" s="239"/>
      <c r="AB7" s="240"/>
      <c r="AC7" s="241"/>
      <c r="AD7" s="56"/>
      <c r="AE7" s="56"/>
      <c r="AF7" s="56"/>
      <c r="AG7" s="56"/>
      <c r="AH7" s="56"/>
      <c r="AI7" s="40"/>
      <c r="AJ7" s="42"/>
      <c r="AK7" s="54"/>
    </row>
    <row r="8" spans="1:37" ht="19.5" customHeight="1">
      <c r="A8" s="106" t="s">
        <v>102</v>
      </c>
      <c r="B8" s="107"/>
      <c r="C8" s="110"/>
      <c r="D8" s="111"/>
      <c r="E8" s="112"/>
      <c r="F8" s="116" t="s">
        <v>146</v>
      </c>
      <c r="G8" s="117"/>
      <c r="H8" s="118"/>
      <c r="I8" s="116"/>
      <c r="J8" s="117"/>
      <c r="K8" s="118"/>
      <c r="L8" s="116" t="s">
        <v>11</v>
      </c>
      <c r="M8" s="117"/>
      <c r="N8" s="118"/>
      <c r="O8" s="314" t="s">
        <v>5</v>
      </c>
      <c r="P8" s="315"/>
      <c r="Q8" s="316"/>
      <c r="R8" s="116"/>
      <c r="S8" s="117"/>
      <c r="T8" s="118"/>
      <c r="U8" s="116" t="s">
        <v>11</v>
      </c>
      <c r="V8" s="117"/>
      <c r="W8" s="118"/>
      <c r="X8" s="305"/>
      <c r="Y8" s="306"/>
      <c r="Z8" s="307"/>
      <c r="AA8" s="116"/>
      <c r="AB8" s="117"/>
      <c r="AC8" s="118"/>
      <c r="AD8" s="119">
        <f>COUNTIF(C8:AA8,"○")</f>
        <v>2</v>
      </c>
      <c r="AE8" s="119">
        <f>COUNTIF(C8:AA8,"●")</f>
        <v>1</v>
      </c>
      <c r="AF8" s="119">
        <f>COUNTIF(C8:AA8,"△")</f>
        <v>1</v>
      </c>
      <c r="AG8" s="100">
        <f>SUM(C9,F9,I9,L9,O9,R9,U9,X9,AA9)</f>
        <v>5</v>
      </c>
      <c r="AH8" s="100">
        <f>SUM(E9,H9,K9,N9,Q9,T9,W9,Z9,AC9)</f>
        <v>5</v>
      </c>
      <c r="AI8" s="100">
        <f>AG8-AH8</f>
        <v>0</v>
      </c>
      <c r="AJ8" s="102">
        <f>AD8*3+AF8*1</f>
        <v>7</v>
      </c>
      <c r="AK8" s="104"/>
    </row>
    <row r="9" spans="1:37" ht="19.5" customHeight="1">
      <c r="A9" s="108"/>
      <c r="B9" s="109"/>
      <c r="C9" s="113"/>
      <c r="D9" s="114"/>
      <c r="E9" s="115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317">
        <v>1</v>
      </c>
      <c r="P9" s="318" t="s">
        <v>12</v>
      </c>
      <c r="Q9" s="319">
        <v>1</v>
      </c>
      <c r="R9" s="11"/>
      <c r="S9" s="12" t="s">
        <v>24</v>
      </c>
      <c r="T9" s="13"/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119"/>
      <c r="AE9" s="119"/>
      <c r="AF9" s="119"/>
      <c r="AG9" s="101"/>
      <c r="AH9" s="101"/>
      <c r="AI9" s="101"/>
      <c r="AJ9" s="103"/>
      <c r="AK9" s="105"/>
    </row>
    <row r="10" spans="1:37" ht="19.5" customHeight="1">
      <c r="A10" s="106" t="s">
        <v>104</v>
      </c>
      <c r="B10" s="107"/>
      <c r="C10" s="116" t="s">
        <v>145</v>
      </c>
      <c r="D10" s="117"/>
      <c r="E10" s="118"/>
      <c r="F10" s="110"/>
      <c r="G10" s="111"/>
      <c r="H10" s="112"/>
      <c r="I10" s="116" t="s">
        <v>3</v>
      </c>
      <c r="J10" s="117"/>
      <c r="K10" s="118"/>
      <c r="L10" s="116"/>
      <c r="M10" s="117"/>
      <c r="N10" s="118"/>
      <c r="O10" s="116" t="s">
        <v>3</v>
      </c>
      <c r="P10" s="117"/>
      <c r="Q10" s="118"/>
      <c r="R10" s="116"/>
      <c r="S10" s="117"/>
      <c r="T10" s="118"/>
      <c r="U10" s="314" t="s">
        <v>3</v>
      </c>
      <c r="V10" s="315"/>
      <c r="W10" s="316"/>
      <c r="X10" s="305"/>
      <c r="Y10" s="306"/>
      <c r="Z10" s="307"/>
      <c r="AA10" s="116"/>
      <c r="AB10" s="117"/>
      <c r="AC10" s="118"/>
      <c r="AD10" s="119">
        <f>COUNTIF(C10:AA10,"○")</f>
        <v>1</v>
      </c>
      <c r="AE10" s="119">
        <f>COUNTIF(C10:AA10,"●")</f>
        <v>3</v>
      </c>
      <c r="AF10" s="119">
        <f>COUNTIF(C10:AA10,"△")</f>
        <v>0</v>
      </c>
      <c r="AG10" s="100">
        <f>SUM(C11,F11,I11,L11,O11,R11,U11,X11,AA11)</f>
        <v>5</v>
      </c>
      <c r="AH10" s="100">
        <f>SUM(E11,H11,K11,N11,Q11,T11,W11,Z11,AC11)</f>
        <v>6</v>
      </c>
      <c r="AI10" s="100">
        <f>AG10-AH10</f>
        <v>-1</v>
      </c>
      <c r="AJ10" s="102">
        <f>AD10*3+AF10*1</f>
        <v>3</v>
      </c>
      <c r="AK10" s="104"/>
    </row>
    <row r="11" spans="1:37" ht="19.5" customHeight="1">
      <c r="A11" s="108"/>
      <c r="B11" s="109"/>
      <c r="C11" s="11">
        <v>3</v>
      </c>
      <c r="D11" s="12" t="s">
        <v>24</v>
      </c>
      <c r="E11" s="13">
        <v>0</v>
      </c>
      <c r="F11" s="113"/>
      <c r="G11" s="114"/>
      <c r="H11" s="115"/>
      <c r="I11" s="11">
        <v>0</v>
      </c>
      <c r="J11" s="12" t="s">
        <v>12</v>
      </c>
      <c r="K11" s="13">
        <v>1</v>
      </c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/>
      <c r="S11" s="12" t="s">
        <v>24</v>
      </c>
      <c r="T11" s="13"/>
      <c r="U11" s="317">
        <v>2</v>
      </c>
      <c r="V11" s="318" t="s">
        <v>12</v>
      </c>
      <c r="W11" s="319">
        <v>3</v>
      </c>
      <c r="X11" s="31"/>
      <c r="Y11" s="32" t="s">
        <v>24</v>
      </c>
      <c r="Z11" s="33"/>
      <c r="AA11" s="11"/>
      <c r="AB11" s="12" t="s">
        <v>24</v>
      </c>
      <c r="AC11" s="13"/>
      <c r="AD11" s="119"/>
      <c r="AE11" s="119"/>
      <c r="AF11" s="119"/>
      <c r="AG11" s="101"/>
      <c r="AH11" s="101"/>
      <c r="AI11" s="101"/>
      <c r="AJ11" s="103"/>
      <c r="AK11" s="105"/>
    </row>
    <row r="12" spans="1:37" ht="19.5" customHeight="1">
      <c r="A12" s="106" t="s">
        <v>106</v>
      </c>
      <c r="B12" s="107"/>
      <c r="C12" s="116"/>
      <c r="D12" s="117"/>
      <c r="E12" s="118"/>
      <c r="F12" s="116" t="s">
        <v>11</v>
      </c>
      <c r="G12" s="117"/>
      <c r="H12" s="118"/>
      <c r="I12" s="110"/>
      <c r="J12" s="111"/>
      <c r="K12" s="112"/>
      <c r="L12" s="314" t="s">
        <v>11</v>
      </c>
      <c r="M12" s="315"/>
      <c r="N12" s="316"/>
      <c r="O12" s="116"/>
      <c r="P12" s="117"/>
      <c r="Q12" s="118"/>
      <c r="R12" s="116" t="s">
        <v>11</v>
      </c>
      <c r="S12" s="117"/>
      <c r="T12" s="118"/>
      <c r="U12" s="116"/>
      <c r="V12" s="117"/>
      <c r="W12" s="118"/>
      <c r="X12" s="305"/>
      <c r="Y12" s="306"/>
      <c r="Z12" s="307"/>
      <c r="AA12" s="116"/>
      <c r="AB12" s="117"/>
      <c r="AC12" s="118"/>
      <c r="AD12" s="119">
        <f>COUNTIF(C12:AA12,"○")</f>
        <v>3</v>
      </c>
      <c r="AE12" s="119">
        <f>COUNTIF(C12:AA12,"●")</f>
        <v>0</v>
      </c>
      <c r="AF12" s="119">
        <f>COUNTIF(C12:AA12,"△")</f>
        <v>0</v>
      </c>
      <c r="AG12" s="100">
        <f>SUM(C13,F13,I13,L13,O13,R13,U13,X13,AA13)</f>
        <v>7</v>
      </c>
      <c r="AH12" s="100">
        <f>SUM(E13,H13,K13,N13,Q13,T13,W13,Z13,AC13)</f>
        <v>0</v>
      </c>
      <c r="AI12" s="100">
        <f>AG12-AH12</f>
        <v>7</v>
      </c>
      <c r="AJ12" s="102">
        <f>AD12*3+AF12*1</f>
        <v>9</v>
      </c>
      <c r="AK12" s="104"/>
    </row>
    <row r="13" spans="1:37" ht="19.5" customHeight="1">
      <c r="A13" s="108"/>
      <c r="B13" s="109"/>
      <c r="C13" s="11"/>
      <c r="D13" s="12" t="s">
        <v>24</v>
      </c>
      <c r="E13" s="13"/>
      <c r="F13" s="11">
        <v>1</v>
      </c>
      <c r="G13" s="12" t="s">
        <v>12</v>
      </c>
      <c r="H13" s="13">
        <v>0</v>
      </c>
      <c r="I13" s="113"/>
      <c r="J13" s="114"/>
      <c r="K13" s="115"/>
      <c r="L13" s="317">
        <v>1</v>
      </c>
      <c r="M13" s="318" t="s">
        <v>12</v>
      </c>
      <c r="N13" s="319">
        <v>0</v>
      </c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119"/>
      <c r="AE13" s="119"/>
      <c r="AF13" s="119"/>
      <c r="AG13" s="101"/>
      <c r="AH13" s="101"/>
      <c r="AI13" s="101"/>
      <c r="AJ13" s="103"/>
      <c r="AK13" s="105"/>
    </row>
    <row r="14" spans="1:37" ht="19.5" customHeight="1">
      <c r="A14" s="106" t="s">
        <v>56</v>
      </c>
      <c r="B14" s="107"/>
      <c r="C14" s="116" t="s">
        <v>3</v>
      </c>
      <c r="D14" s="117"/>
      <c r="E14" s="118"/>
      <c r="F14" s="116"/>
      <c r="G14" s="117"/>
      <c r="H14" s="118"/>
      <c r="I14" s="314" t="s">
        <v>3</v>
      </c>
      <c r="J14" s="315"/>
      <c r="K14" s="316"/>
      <c r="L14" s="110"/>
      <c r="M14" s="111"/>
      <c r="N14" s="112"/>
      <c r="O14" s="120"/>
      <c r="P14" s="121"/>
      <c r="Q14" s="122"/>
      <c r="R14" s="116" t="s">
        <v>147</v>
      </c>
      <c r="S14" s="117"/>
      <c r="T14" s="118"/>
      <c r="U14" s="116" t="s">
        <v>3</v>
      </c>
      <c r="V14" s="117"/>
      <c r="W14" s="118"/>
      <c r="X14" s="305"/>
      <c r="Y14" s="306"/>
      <c r="Z14" s="307"/>
      <c r="AA14" s="116"/>
      <c r="AB14" s="117"/>
      <c r="AC14" s="118"/>
      <c r="AD14" s="119">
        <f>COUNTIF(C14:AA14,"○")</f>
        <v>0</v>
      </c>
      <c r="AE14" s="119">
        <f>COUNTIF(C14:AA14,"●")</f>
        <v>4</v>
      </c>
      <c r="AF14" s="119">
        <f>COUNTIF(C14:AA14,"△")</f>
        <v>0</v>
      </c>
      <c r="AG14" s="100">
        <f>SUM(C15,F15,I15,L15,O15,R15,U15,X15,AA15)</f>
        <v>2</v>
      </c>
      <c r="AH14" s="100">
        <f>SUM(E15,H15,K15,N15,Q15,T15,W15,Z15,AC15)</f>
        <v>6</v>
      </c>
      <c r="AI14" s="100">
        <f>AG14-AH14</f>
        <v>-4</v>
      </c>
      <c r="AJ14" s="102">
        <f>AD14*3+AF14*1</f>
        <v>0</v>
      </c>
      <c r="AK14" s="104"/>
    </row>
    <row r="15" spans="1:37" ht="19.5" customHeight="1">
      <c r="A15" s="108"/>
      <c r="B15" s="109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317">
        <v>0</v>
      </c>
      <c r="J15" s="318" t="s">
        <v>12</v>
      </c>
      <c r="K15" s="319">
        <v>1</v>
      </c>
      <c r="L15" s="113"/>
      <c r="M15" s="114"/>
      <c r="N15" s="115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119"/>
      <c r="AE15" s="119"/>
      <c r="AF15" s="119"/>
      <c r="AG15" s="101"/>
      <c r="AH15" s="101"/>
      <c r="AI15" s="101"/>
      <c r="AJ15" s="103"/>
      <c r="AK15" s="105"/>
    </row>
    <row r="16" spans="1:37" ht="19.5" customHeight="1">
      <c r="A16" s="106" t="s">
        <v>31</v>
      </c>
      <c r="B16" s="107"/>
      <c r="C16" s="314" t="s">
        <v>5</v>
      </c>
      <c r="D16" s="315"/>
      <c r="E16" s="316"/>
      <c r="F16" s="116" t="s">
        <v>11</v>
      </c>
      <c r="G16" s="117"/>
      <c r="H16" s="118"/>
      <c r="I16" s="116"/>
      <c r="J16" s="117"/>
      <c r="K16" s="118"/>
      <c r="L16" s="116"/>
      <c r="M16" s="117"/>
      <c r="N16" s="118"/>
      <c r="O16" s="110"/>
      <c r="P16" s="111"/>
      <c r="Q16" s="112"/>
      <c r="R16" s="116" t="s">
        <v>11</v>
      </c>
      <c r="S16" s="117"/>
      <c r="T16" s="118"/>
      <c r="U16" s="116" t="s">
        <v>3</v>
      </c>
      <c r="V16" s="117"/>
      <c r="W16" s="118"/>
      <c r="X16" s="305"/>
      <c r="Y16" s="306"/>
      <c r="Z16" s="307"/>
      <c r="AA16" s="116"/>
      <c r="AB16" s="117"/>
      <c r="AC16" s="118"/>
      <c r="AD16" s="119">
        <f>COUNTIF(C16:AA16,"○")</f>
        <v>2</v>
      </c>
      <c r="AE16" s="119">
        <f>COUNTIF(C16:AA16,"●")</f>
        <v>1</v>
      </c>
      <c r="AF16" s="119">
        <f>COUNTIF(C16:AA16,"△")</f>
        <v>1</v>
      </c>
      <c r="AG16" s="100">
        <f>SUM(C17,F17,I17,L17,O17,R17,U17,X17,AA17)</f>
        <v>5</v>
      </c>
      <c r="AH16" s="100">
        <f>SUM(E17,H17,K17,N17,Q17,T17,W17,Z17,AC17)</f>
        <v>2</v>
      </c>
      <c r="AI16" s="100">
        <f>AG16-AH16</f>
        <v>3</v>
      </c>
      <c r="AJ16" s="102">
        <f>AD16*3+AF16*1</f>
        <v>7</v>
      </c>
      <c r="AK16" s="104"/>
    </row>
    <row r="17" spans="1:37" ht="19.5" customHeight="1">
      <c r="A17" s="108"/>
      <c r="B17" s="109"/>
      <c r="C17" s="317">
        <v>1</v>
      </c>
      <c r="D17" s="318" t="s">
        <v>12</v>
      </c>
      <c r="E17" s="319">
        <v>1</v>
      </c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11"/>
      <c r="M17" s="12" t="s">
        <v>25</v>
      </c>
      <c r="N17" s="13"/>
      <c r="O17" s="113"/>
      <c r="P17" s="114"/>
      <c r="Q17" s="115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119"/>
      <c r="AE17" s="119"/>
      <c r="AF17" s="119"/>
      <c r="AG17" s="101"/>
      <c r="AH17" s="101"/>
      <c r="AI17" s="101"/>
      <c r="AJ17" s="103"/>
      <c r="AK17" s="105"/>
    </row>
    <row r="18" spans="1:37" ht="19.5" customHeight="1">
      <c r="A18" s="106" t="s">
        <v>109</v>
      </c>
      <c r="B18" s="107"/>
      <c r="C18" s="116"/>
      <c r="D18" s="117"/>
      <c r="E18" s="118"/>
      <c r="F18" s="116"/>
      <c r="G18" s="117"/>
      <c r="H18" s="118"/>
      <c r="I18" s="116" t="s">
        <v>3</v>
      </c>
      <c r="J18" s="117"/>
      <c r="K18" s="118"/>
      <c r="L18" s="116" t="s">
        <v>143</v>
      </c>
      <c r="M18" s="117"/>
      <c r="N18" s="118"/>
      <c r="O18" s="116" t="s">
        <v>3</v>
      </c>
      <c r="P18" s="117"/>
      <c r="Q18" s="118"/>
      <c r="R18" s="110"/>
      <c r="S18" s="111"/>
      <c r="T18" s="112"/>
      <c r="U18" s="116" t="s">
        <v>11</v>
      </c>
      <c r="V18" s="117"/>
      <c r="W18" s="118"/>
      <c r="X18" s="305"/>
      <c r="Y18" s="306"/>
      <c r="Z18" s="307"/>
      <c r="AA18" s="116"/>
      <c r="AB18" s="117"/>
      <c r="AC18" s="118"/>
      <c r="AD18" s="119">
        <f>COUNTIF(C18:AA18,"○")</f>
        <v>2</v>
      </c>
      <c r="AE18" s="119">
        <f>COUNTIF(C18:AA18,"●")</f>
        <v>2</v>
      </c>
      <c r="AF18" s="119">
        <f>COUNTIF(C18:AA18,"△")</f>
        <v>0</v>
      </c>
      <c r="AG18" s="100">
        <f>SUM(C19,F19,I19,L19,O19,R19,U19,X19,AA19)</f>
        <v>4</v>
      </c>
      <c r="AH18" s="100">
        <f>SUM(E19,H19,K19,N19,Q19,T19,W19,Z19,AC19)</f>
        <v>8</v>
      </c>
      <c r="AI18" s="100">
        <f>AG18-AH18</f>
        <v>-4</v>
      </c>
      <c r="AJ18" s="102">
        <f>AD18*3+AF18*1</f>
        <v>6</v>
      </c>
      <c r="AK18" s="104"/>
    </row>
    <row r="19" spans="1:37" ht="19.5" customHeight="1">
      <c r="A19" s="108"/>
      <c r="B19" s="109"/>
      <c r="C19" s="11"/>
      <c r="D19" s="12" t="s">
        <v>25</v>
      </c>
      <c r="E19" s="13"/>
      <c r="F19" s="11"/>
      <c r="G19" s="12" t="s">
        <v>25</v>
      </c>
      <c r="H19" s="13"/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113"/>
      <c r="S19" s="114"/>
      <c r="T19" s="115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119"/>
      <c r="AE19" s="119"/>
      <c r="AF19" s="119"/>
      <c r="AG19" s="101"/>
      <c r="AH19" s="101"/>
      <c r="AI19" s="101"/>
      <c r="AJ19" s="103"/>
      <c r="AK19" s="105"/>
    </row>
    <row r="20" spans="1:37" ht="19.5" customHeight="1">
      <c r="A20" s="106" t="s">
        <v>63</v>
      </c>
      <c r="B20" s="107"/>
      <c r="C20" s="116" t="s">
        <v>3</v>
      </c>
      <c r="D20" s="117"/>
      <c r="E20" s="118"/>
      <c r="F20" s="314" t="s">
        <v>11</v>
      </c>
      <c r="G20" s="315"/>
      <c r="H20" s="316"/>
      <c r="I20" s="116"/>
      <c r="J20" s="117"/>
      <c r="K20" s="118"/>
      <c r="L20" s="116" t="s">
        <v>11</v>
      </c>
      <c r="M20" s="117"/>
      <c r="N20" s="118"/>
      <c r="O20" s="116" t="s">
        <v>144</v>
      </c>
      <c r="P20" s="117"/>
      <c r="Q20" s="118"/>
      <c r="R20" s="116" t="s">
        <v>3</v>
      </c>
      <c r="S20" s="117"/>
      <c r="T20" s="118"/>
      <c r="U20" s="110"/>
      <c r="V20" s="111"/>
      <c r="W20" s="112"/>
      <c r="X20" s="305"/>
      <c r="Y20" s="306"/>
      <c r="Z20" s="307"/>
      <c r="AA20" s="116"/>
      <c r="AB20" s="117"/>
      <c r="AC20" s="118"/>
      <c r="AD20" s="119">
        <f>COUNTIF(C20:AA20,"○")</f>
        <v>3</v>
      </c>
      <c r="AE20" s="119">
        <f>COUNTIF(C20:AA20,"●")</f>
        <v>2</v>
      </c>
      <c r="AF20" s="119">
        <f>COUNTIF(C20:AA20,"△")</f>
        <v>0</v>
      </c>
      <c r="AG20" s="100">
        <f>SUM(C21,F21,I21,L21,O21,R21,U21,X21,AA21)</f>
        <v>5</v>
      </c>
      <c r="AH20" s="100">
        <f>SUM(E21,H21,K21,N21,Q21,T21,W21,Z21,AC21)</f>
        <v>6</v>
      </c>
      <c r="AI20" s="100">
        <f>AG20-AH20</f>
        <v>-1</v>
      </c>
      <c r="AJ20" s="102">
        <f>AD20*3+AF20*1</f>
        <v>9</v>
      </c>
      <c r="AK20" s="104"/>
    </row>
    <row r="21" spans="1:37" ht="19.5" customHeight="1">
      <c r="A21" s="108"/>
      <c r="B21" s="109"/>
      <c r="C21" s="11">
        <v>0</v>
      </c>
      <c r="D21" s="12" t="s">
        <v>12</v>
      </c>
      <c r="E21" s="13">
        <v>2</v>
      </c>
      <c r="F21" s="317">
        <v>3</v>
      </c>
      <c r="G21" s="318" t="s">
        <v>12</v>
      </c>
      <c r="H21" s="319">
        <v>2</v>
      </c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113"/>
      <c r="V21" s="114"/>
      <c r="W21" s="115"/>
      <c r="X21" s="31"/>
      <c r="Y21" s="32" t="s">
        <v>25</v>
      </c>
      <c r="Z21" s="33"/>
      <c r="AA21" s="11"/>
      <c r="AB21" s="12" t="s">
        <v>25</v>
      </c>
      <c r="AC21" s="13"/>
      <c r="AD21" s="119"/>
      <c r="AE21" s="119"/>
      <c r="AF21" s="119"/>
      <c r="AG21" s="101"/>
      <c r="AH21" s="101"/>
      <c r="AI21" s="101"/>
      <c r="AJ21" s="103"/>
      <c r="AK21" s="105"/>
    </row>
    <row r="22" spans="1:37" ht="19.5" customHeight="1">
      <c r="A22" s="207"/>
      <c r="B22" s="208"/>
      <c r="C22" s="305"/>
      <c r="D22" s="306"/>
      <c r="E22" s="307"/>
      <c r="F22" s="305"/>
      <c r="G22" s="306"/>
      <c r="H22" s="307"/>
      <c r="I22" s="305"/>
      <c r="J22" s="306"/>
      <c r="K22" s="307"/>
      <c r="L22" s="305"/>
      <c r="M22" s="306"/>
      <c r="N22" s="307"/>
      <c r="O22" s="305"/>
      <c r="P22" s="306"/>
      <c r="Q22" s="307"/>
      <c r="R22" s="305"/>
      <c r="S22" s="306"/>
      <c r="T22" s="307"/>
      <c r="U22" s="305"/>
      <c r="V22" s="306"/>
      <c r="W22" s="307"/>
      <c r="X22" s="308"/>
      <c r="Y22" s="309"/>
      <c r="Z22" s="310"/>
      <c r="AA22" s="116"/>
      <c r="AB22" s="117"/>
      <c r="AC22" s="118"/>
      <c r="AD22" s="119">
        <f>COUNTIF(C22:AA22,"○")</f>
        <v>0</v>
      </c>
      <c r="AE22" s="119">
        <f>COUNTIF(C22:AA22,"●")</f>
        <v>0</v>
      </c>
      <c r="AF22" s="119">
        <f>COUNTIF(C22:AA22,"△")</f>
        <v>0</v>
      </c>
      <c r="AG22" s="100">
        <f>SUM(C23,F23,I23,L23,O23,R23,U23,X23,AA23)</f>
        <v>0</v>
      </c>
      <c r="AH22" s="100">
        <f>SUM(E23,H23,K23,N23,Q23,T23,W23,Z23,AC23)</f>
        <v>0</v>
      </c>
      <c r="AI22" s="100">
        <f>AG22-AH22</f>
        <v>0</v>
      </c>
      <c r="AJ22" s="102">
        <f>AD22*3+AF22*1</f>
        <v>0</v>
      </c>
      <c r="AK22" s="104"/>
    </row>
    <row r="23" spans="1:37" ht="19.5" customHeight="1">
      <c r="A23" s="209"/>
      <c r="B23" s="210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311"/>
      <c r="Y23" s="312"/>
      <c r="Z23" s="313"/>
      <c r="AA23" s="11"/>
      <c r="AB23" s="12" t="s">
        <v>25</v>
      </c>
      <c r="AC23" s="13"/>
      <c r="AD23" s="119"/>
      <c r="AE23" s="119"/>
      <c r="AF23" s="119"/>
      <c r="AG23" s="101"/>
      <c r="AH23" s="101"/>
      <c r="AI23" s="101"/>
      <c r="AJ23" s="103"/>
      <c r="AK23" s="105"/>
    </row>
    <row r="24" spans="1:37" ht="19.5" customHeight="1" hidden="1">
      <c r="A24" s="207"/>
      <c r="B24" s="208"/>
      <c r="C24" s="116"/>
      <c r="D24" s="117"/>
      <c r="E24" s="118"/>
      <c r="F24" s="116"/>
      <c r="G24" s="117"/>
      <c r="H24" s="118"/>
      <c r="I24" s="116"/>
      <c r="J24" s="117"/>
      <c r="K24" s="118"/>
      <c r="L24" s="116"/>
      <c r="M24" s="117"/>
      <c r="N24" s="118"/>
      <c r="O24" s="116"/>
      <c r="P24" s="117"/>
      <c r="Q24" s="118"/>
      <c r="R24" s="116"/>
      <c r="S24" s="117"/>
      <c r="T24" s="118"/>
      <c r="U24" s="116"/>
      <c r="V24" s="117"/>
      <c r="W24" s="118"/>
      <c r="X24" s="120"/>
      <c r="Y24" s="121"/>
      <c r="Z24" s="122"/>
      <c r="AA24" s="110"/>
      <c r="AB24" s="111"/>
      <c r="AC24" s="112"/>
      <c r="AD24" s="119">
        <f>COUNTIF(C24:AA24,"○")</f>
        <v>0</v>
      </c>
      <c r="AE24" s="119">
        <f>COUNTIF(C24:AA24,"●")</f>
        <v>0</v>
      </c>
      <c r="AF24" s="119">
        <f>COUNTIF(C24:AA24,"△")</f>
        <v>0</v>
      </c>
      <c r="AG24" s="100">
        <f>SUM(C25,F25,I25,L25,O25,R25,U25,X25,AA25)</f>
        <v>0</v>
      </c>
      <c r="AH24" s="100">
        <f>SUM(E25,H25,K25,N25,Q25,T25,W25,Z25,AC25)</f>
        <v>0</v>
      </c>
      <c r="AI24" s="100">
        <f>AG24-AH24</f>
        <v>0</v>
      </c>
      <c r="AJ24" s="102">
        <f>AD24*3+AF24*1</f>
        <v>0</v>
      </c>
      <c r="AK24" s="104"/>
    </row>
    <row r="25" spans="1:37" ht="19.5" customHeight="1" hidden="1">
      <c r="A25" s="209"/>
      <c r="B25" s="210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113"/>
      <c r="AB25" s="114"/>
      <c r="AC25" s="115"/>
      <c r="AD25" s="119"/>
      <c r="AE25" s="119"/>
      <c r="AF25" s="119"/>
      <c r="AG25" s="101"/>
      <c r="AH25" s="101"/>
      <c r="AI25" s="101"/>
      <c r="AJ25" s="103"/>
      <c r="AK25" s="105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2016-01-20T13:47:29Z</dcterms:modified>
  <cp:category/>
  <cp:version/>
  <cp:contentType/>
  <cp:contentStatus/>
</cp:coreProperties>
</file>