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tabRatio="923" activeTab="0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  <sheet name="●Gブロック" sheetId="7" r:id="rId7"/>
  </sheets>
  <definedNames/>
  <calcPr fullCalcOnLoad="1"/>
</workbook>
</file>

<file path=xl/sharedStrings.xml><?xml version="1.0" encoding="utf-8"?>
<sst xmlns="http://schemas.openxmlformats.org/spreadsheetml/2006/main" count="1203" uniqueCount="171">
  <si>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</si>
  <si>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</si>
  <si>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</si>
  <si>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</si>
  <si>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</si>
  <si>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</si>
  <si>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</si>
  <si>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</si>
  <si>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</si>
  <si>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</si>
  <si>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</si>
  <si>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</si>
  <si>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○</t>
  </si>
  <si>
    <t>●</t>
  </si>
  <si>
    <t>－</t>
  </si>
  <si>
    <t>USC</t>
  </si>
  <si>
    <t>ＮＴＴ栃木ＦＣ</t>
  </si>
  <si>
    <t>フットボールクラブ
増毛</t>
  </si>
  <si>
    <t>パパラッチFC</t>
  </si>
  <si>
    <t>F.C.バルセロニャ</t>
  </si>
  <si>
    <t>宇都宮蹴球団</t>
  </si>
  <si>
    <t>A.C.Debolezza</t>
  </si>
  <si>
    <t>Rot'z</t>
  </si>
  <si>
    <t>石井
フットボールクラブ</t>
  </si>
  <si>
    <t>天神ホンダース</t>
  </si>
  <si>
    <t>FC　ペガサス</t>
  </si>
  <si>
    <t>ぼくらジュニオール</t>
  </si>
  <si>
    <t>宇都宮WINGS FC</t>
  </si>
  <si>
    <t>帝人
デュポンフィルム㈱</t>
  </si>
  <si>
    <r>
      <t xml:space="preserve">ぼくら
</t>
    </r>
    <r>
      <rPr>
        <sz val="8"/>
        <rFont val="ＭＳ Ｐゴシック"/>
        <family val="3"/>
      </rPr>
      <t>ジュニオール</t>
    </r>
  </si>
  <si>
    <t>ラミナスFC</t>
  </si>
  <si>
    <t>ウイニング　イレブン</t>
  </si>
  <si>
    <t>エリアUTR</t>
  </si>
  <si>
    <t>－</t>
  </si>
  <si>
    <t>－</t>
  </si>
  <si>
    <t>TFC ELEVEN</t>
  </si>
  <si>
    <t>trentotto　sc</t>
  </si>
  <si>
    <t>ラミナスFC</t>
  </si>
  <si>
    <t>Rot'z</t>
  </si>
  <si>
    <t>ルーニーズ</t>
  </si>
  <si>
    <t>国本サッカークラブ</t>
  </si>
  <si>
    <t>ＮＴＴ栃木ＦＣ</t>
  </si>
  <si>
    <t>宇都宮CITY
FOOTBALL CLUB</t>
  </si>
  <si>
    <t>FCヴァリエ</t>
  </si>
  <si>
    <t>FCヴァリエ</t>
  </si>
  <si>
    <t>FC Gallstoneｓ</t>
  </si>
  <si>
    <t>FC 
Gallstoneｓ</t>
  </si>
  <si>
    <t>エリアUTR</t>
  </si>
  <si>
    <t>BRENDA国本</t>
  </si>
  <si>
    <t>グランティーロ</t>
  </si>
  <si>
    <t>Calciatore</t>
  </si>
  <si>
    <t>Calciatore</t>
  </si>
  <si>
    <t>上三川FC</t>
  </si>
  <si>
    <t>カルボス・
アマリージョ</t>
  </si>
  <si>
    <t>あべっちFC （A）</t>
  </si>
  <si>
    <t>サゴマンズ</t>
  </si>
  <si>
    <t>AGRESTE　K.FC</t>
  </si>
  <si>
    <t>レーヴェ</t>
  </si>
  <si>
    <t>FC　
ペガサス</t>
  </si>
  <si>
    <t>２０１４年度　宇都宮社会人サッカーリーグ　第２２回ＵリーグAブロック勝敗表</t>
  </si>
  <si>
    <t>２０１４年度　宇都宮社会人サッカーリーグ　第２２回ＵリーグDブロック勝敗表</t>
  </si>
  <si>
    <t>２０１４年度　宇都宮社会人サッカーリーグ　第２２回ＵリーグFブロック勝敗表</t>
  </si>
  <si>
    <t>２０１４年度　宇都宮社会人サッカーリーグ　第２２回ＵリーグGブロック勝敗表</t>
  </si>
  <si>
    <t>あべっちFC（B）</t>
  </si>
  <si>
    <t>FC　DRD</t>
  </si>
  <si>
    <t>CASTLE</t>
  </si>
  <si>
    <t>パパラッチFC</t>
  </si>
  <si>
    <t>monorith sc</t>
  </si>
  <si>
    <t>清原
フットボールクラブ</t>
  </si>
  <si>
    <t>ＦＣ　ブラッドレス</t>
  </si>
  <si>
    <t>宇都宮
蹴球団</t>
  </si>
  <si>
    <t>FC　LIBERTA</t>
  </si>
  <si>
    <t>FC
増毛</t>
  </si>
  <si>
    <t>HFT
FC</t>
  </si>
  <si>
    <t>HFT　FC</t>
  </si>
  <si>
    <t>FC　ポンコツ</t>
  </si>
  <si>
    <t>陸上自衛隊宇都宮</t>
  </si>
  <si>
    <t>FC．MAZZA</t>
  </si>
  <si>
    <t>F．C．Carro</t>
  </si>
  <si>
    <t>F．C．Carro</t>
  </si>
  <si>
    <t>国本
SC</t>
  </si>
  <si>
    <t>河内
SC</t>
  </si>
  <si>
    <t>河内サッカークラブ</t>
  </si>
  <si>
    <t>レオン自動機㈱
サッカー同好会</t>
  </si>
  <si>
    <t>レオン
自動機㈱</t>
  </si>
  <si>
    <t>フットボール
ミルミル本郷</t>
  </si>
  <si>
    <t>フットボール
ミルミル
本郷</t>
  </si>
  <si>
    <t>FC
ポンコツ</t>
  </si>
  <si>
    <t>マイナーズ　
サッカークラブ</t>
  </si>
  <si>
    <t>マイナーズ
SC</t>
  </si>
  <si>
    <t>コンマゼロ</t>
  </si>
  <si>
    <t>H・B　ギャラクシー</t>
  </si>
  <si>
    <t>FC　クラッツァー</t>
  </si>
  <si>
    <t>PAZZO
１９９３</t>
  </si>
  <si>
    <t>PAZZO１９９３</t>
  </si>
  <si>
    <t>FC　EARLY　BIRDS</t>
  </si>
  <si>
    <t>FC．　YOSSE</t>
  </si>
  <si>
    <t>FC．　YOSSE</t>
  </si>
  <si>
    <t>FC-Boa　sorte</t>
  </si>
  <si>
    <t>FC-Boa　sorte</t>
  </si>
  <si>
    <t>Urgewalt Football Club</t>
  </si>
  <si>
    <t>Urgewalt 
FC</t>
  </si>
  <si>
    <t>SKY　BEANS</t>
  </si>
  <si>
    <t>SKY　BEANS</t>
  </si>
  <si>
    <t>コンマゼロ</t>
  </si>
  <si>
    <t>YGS
ゴラッソ
＠FC</t>
  </si>
  <si>
    <t>FC　
クラッツァー</t>
  </si>
  <si>
    <r>
      <t xml:space="preserve">H・B　
</t>
    </r>
    <r>
      <rPr>
        <sz val="8"/>
        <rFont val="ＭＳ Ｐゴシック"/>
        <family val="3"/>
      </rPr>
      <t>ギャラクシー</t>
    </r>
  </si>
  <si>
    <t>A.C.
Debolezza</t>
  </si>
  <si>
    <t>帝人
デュポン
フィルム㈱</t>
  </si>
  <si>
    <t>ＦＣ
ブラッドレス</t>
  </si>
  <si>
    <r>
      <t xml:space="preserve">F.C.
</t>
    </r>
    <r>
      <rPr>
        <sz val="8"/>
        <rFont val="ＭＳ Ｐゴシック"/>
        <family val="3"/>
      </rPr>
      <t>バルセロニャ</t>
    </r>
  </si>
  <si>
    <t>石井
フットボールクラブ</t>
  </si>
  <si>
    <t>清原
フットボールクラブ</t>
  </si>
  <si>
    <t>AGRESTE　
K.FC</t>
  </si>
  <si>
    <t>○</t>
  </si>
  <si>
    <t>○</t>
  </si>
  <si>
    <t>●</t>
  </si>
  <si>
    <t>●</t>
  </si>
  <si>
    <t>△</t>
  </si>
  <si>
    <t>△</t>
  </si>
  <si>
    <t>○</t>
  </si>
  <si>
    <t>○</t>
  </si>
  <si>
    <t>●</t>
  </si>
  <si>
    <t>○</t>
  </si>
  <si>
    <t>○</t>
  </si>
  <si>
    <t>●</t>
  </si>
  <si>
    <t>●</t>
  </si>
  <si>
    <t>○</t>
  </si>
  <si>
    <t>○</t>
  </si>
  <si>
    <t>●</t>
  </si>
  <si>
    <t>●</t>
  </si>
  <si>
    <t>●</t>
  </si>
  <si>
    <t>○</t>
  </si>
  <si>
    <t>○</t>
  </si>
  <si>
    <t>●</t>
  </si>
  <si>
    <t>●</t>
  </si>
  <si>
    <t>●</t>
  </si>
  <si>
    <t>△</t>
  </si>
  <si>
    <t>△</t>
  </si>
  <si>
    <t>●</t>
  </si>
  <si>
    <t>●</t>
  </si>
  <si>
    <t>●</t>
  </si>
  <si>
    <t>●</t>
  </si>
  <si>
    <t>△</t>
  </si>
  <si>
    <t>△</t>
  </si>
  <si>
    <t>△</t>
  </si>
  <si>
    <t>△</t>
  </si>
  <si>
    <t>△</t>
  </si>
  <si>
    <t>△</t>
  </si>
  <si>
    <t>△</t>
  </si>
  <si>
    <t>△</t>
  </si>
  <si>
    <t>FC　EARLY　BIRDS</t>
  </si>
  <si>
    <t>YGSゴラッソ＠FC</t>
  </si>
  <si>
    <t>FC　EARLY　BIRDS棄権のためYGSゴラッソ＠FC不戦勝</t>
  </si>
  <si>
    <t>monorith sc</t>
  </si>
  <si>
    <t>あべっちFC（B）</t>
  </si>
  <si>
    <t>あべっちFC（B）棄権のためmonorith sc不戦勝</t>
  </si>
  <si>
    <t>グランティーロ</t>
  </si>
  <si>
    <t>２０１４年度　宇都宮社会人サッカーリーグ　第２２回ＵリーグBブロック勝敗表</t>
  </si>
  <si>
    <t>レーヴェ棄権のためあべっちFC（A）不戦勝</t>
  </si>
  <si>
    <t>FC．MAZZA</t>
  </si>
  <si>
    <t>陸上自衛隊宇都宮棄権につきグランティーロの不戦勝</t>
  </si>
  <si>
    <t>陸上自衛隊宇都宮棄権につきレオンFCの不戦勝</t>
  </si>
  <si>
    <t>ウイニング　イレブン</t>
  </si>
  <si>
    <t>ウイニング　イレブン棄権のためレーヴェ不戦勝</t>
  </si>
  <si>
    <t>FC．MAZZA棄権につきF．C．Carroの不戦勝</t>
  </si>
  <si>
    <t>２０１４年度　宇都宮社会人サッカーリーグ　第２２回ＵリーグCブロック勝敗表</t>
  </si>
  <si>
    <t>２０１４年度　宇都宮社会人サッカーリーグ　第２２回ＵリーグEブロック勝敗表</t>
  </si>
  <si>
    <t>○</t>
  </si>
  <si>
    <t>陸上自衛隊宇都宮棄権につき河内サッカークラブの不戦勝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</si>
</sst>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000000"/>
      <name val="ＭＳ Ｐゴシック"/>
      <family val="3"/>
    </font>
    <font>
      <sz val="11"/>
      <color rgb="FF00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359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76" fontId="8" fillId="0" borderId="16" xfId="0" applyNumberFormat="1" applyFont="1" applyBorder="1" applyAlignment="1">
      <alignment horizontal="center" vertical="center" wrapText="1" shrinkToFit="1"/>
    </xf>
    <xf numFmtId="176" fontId="8" fillId="0" borderId="20" xfId="0" applyNumberFormat="1" applyFont="1" applyBorder="1" applyAlignment="1">
      <alignment horizontal="center" vertical="center" wrapText="1" shrinkToFit="1"/>
    </xf>
    <xf numFmtId="176" fontId="8" fillId="0" borderId="21" xfId="0" applyNumberFormat="1" applyFont="1" applyBorder="1" applyAlignment="1">
      <alignment horizontal="center" vertical="center" wrapText="1" shrinkToFit="1"/>
    </xf>
    <xf numFmtId="176" fontId="8" fillId="0" borderId="17" xfId="0" applyNumberFormat="1" applyFont="1" applyBorder="1" applyAlignment="1">
      <alignment horizontal="center" vertical="center" wrapText="1" shrinkToFit="1"/>
    </xf>
    <xf numFmtId="176" fontId="8" fillId="0" borderId="10" xfId="0" applyNumberFormat="1" applyFont="1" applyBorder="1" applyAlignment="1">
      <alignment horizontal="center" vertical="center" wrapText="1" shrinkToFit="1"/>
    </xf>
    <xf numFmtId="176" fontId="8" fillId="0" borderId="22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176" fontId="9" fillId="0" borderId="16" xfId="0" applyNumberFormat="1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56" fontId="0" fillId="0" borderId="29" xfId="0" applyNumberFormat="1" applyFill="1" applyBorder="1" applyAlignment="1">
      <alignment horizontal="center" vertical="center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0" fontId="0" fillId="0" borderId="32" xfId="61" applyFill="1" applyBorder="1" applyAlignment="1">
      <alignment horizontal="center" vertical="center"/>
      <protection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2" xfId="0" applyNumberFormat="1" applyFont="1" applyFill="1" applyBorder="1" applyAlignment="1">
      <alignment horizontal="center" vertical="center" wrapText="1" shrinkToFi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horizontal="center" vertical="center" wrapText="1" shrinkToFit="1"/>
    </xf>
    <xf numFmtId="0" fontId="8" fillId="0" borderId="21" xfId="0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22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176" fontId="8" fillId="0" borderId="16" xfId="0" applyNumberFormat="1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9" fillId="0" borderId="16" xfId="0" applyFont="1" applyFill="1" applyBorder="1" applyAlignment="1">
      <alignment horizontal="center" vertical="center" wrapText="1" shrinkToFit="1"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32" xfId="61" applyBorder="1" applyAlignment="1">
      <alignment horizontal="center" vertical="center"/>
      <protection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6" xfId="0" applyFill="1" applyBorder="1" applyAlignment="1">
      <alignment horizontal="center" vertical="center" wrapText="1" shrinkToFit="1"/>
    </xf>
    <xf numFmtId="176" fontId="0" fillId="0" borderId="16" xfId="0" applyNumberFormat="1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56" fontId="0" fillId="32" borderId="29" xfId="0" applyNumberFormat="1" applyFill="1" applyBorder="1" applyAlignment="1">
      <alignment horizontal="center" vertical="center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56" fontId="0" fillId="32" borderId="16" xfId="0" applyNumberFormat="1" applyFill="1" applyBorder="1" applyAlignment="1">
      <alignment horizontal="center" vertical="center"/>
    </xf>
    <xf numFmtId="56" fontId="0" fillId="32" borderId="20" xfId="0" applyNumberFormat="1" applyFill="1" applyBorder="1" applyAlignment="1">
      <alignment horizontal="center" vertical="center"/>
    </xf>
    <xf numFmtId="56" fontId="0" fillId="32" borderId="21" xfId="0" applyNumberFormat="1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shrinkToFit="1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28" xfId="0" applyFill="1" applyBorder="1" applyAlignment="1">
      <alignment/>
    </xf>
    <xf numFmtId="0" fontId="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/>
    </xf>
    <xf numFmtId="176" fontId="12" fillId="0" borderId="16" xfId="0" applyNumberFormat="1" applyFont="1" applyFill="1" applyBorder="1" applyAlignment="1">
      <alignment horizontal="center" vertical="center" wrapText="1" shrinkToFit="1"/>
    </xf>
    <xf numFmtId="0" fontId="12" fillId="0" borderId="20" xfId="0" applyFont="1" applyFill="1" applyBorder="1" applyAlignment="1">
      <alignment wrapText="1"/>
    </xf>
    <xf numFmtId="0" fontId="12" fillId="0" borderId="21" xfId="0" applyFont="1" applyFill="1" applyBorder="1" applyAlignment="1">
      <alignment wrapText="1"/>
    </xf>
    <xf numFmtId="0" fontId="12" fillId="0" borderId="17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22" xfId="0" applyFont="1" applyFill="1" applyBorder="1" applyAlignment="1">
      <alignment wrapTex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176" fontId="9" fillId="32" borderId="16" xfId="0" applyNumberFormat="1" applyFont="1" applyFill="1" applyBorder="1" applyAlignment="1">
      <alignment horizontal="center" vertical="center" wrapText="1" shrinkToFit="1"/>
    </xf>
    <xf numFmtId="0" fontId="9" fillId="32" borderId="20" xfId="0" applyFont="1" applyFill="1" applyBorder="1" applyAlignment="1">
      <alignment/>
    </xf>
    <xf numFmtId="0" fontId="9" fillId="32" borderId="21" xfId="0" applyFont="1" applyFill="1" applyBorder="1" applyAlignment="1">
      <alignment/>
    </xf>
    <xf numFmtId="0" fontId="9" fillId="32" borderId="17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9" fillId="32" borderId="22" xfId="0" applyFont="1" applyFill="1" applyBorder="1" applyAlignment="1">
      <alignment/>
    </xf>
    <xf numFmtId="0" fontId="0" fillId="32" borderId="16" xfId="0" applyFont="1" applyFill="1" applyBorder="1" applyAlignment="1">
      <alignment horizontal="center" vertical="center" wrapText="1" shrinkToFit="1"/>
    </xf>
    <xf numFmtId="0" fontId="0" fillId="32" borderId="20" xfId="0" applyFont="1" applyFill="1" applyBorder="1" applyAlignment="1">
      <alignment horizontal="center" vertical="center" shrinkToFit="1"/>
    </xf>
    <xf numFmtId="0" fontId="0" fillId="32" borderId="21" xfId="0" applyFont="1" applyFill="1" applyBorder="1" applyAlignment="1">
      <alignment horizontal="center" vertical="center" shrinkToFit="1"/>
    </xf>
    <xf numFmtId="0" fontId="0" fillId="32" borderId="17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 shrinkToFit="1"/>
    </xf>
    <xf numFmtId="0" fontId="0" fillId="32" borderId="22" xfId="0" applyFont="1" applyFill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32" borderId="24" xfId="0" applyFill="1" applyBorder="1" applyAlignment="1">
      <alignment horizontal="center" vertical="center" shrinkToFit="1"/>
    </xf>
    <xf numFmtId="0" fontId="0" fillId="32" borderId="25" xfId="0" applyFill="1" applyBorder="1" applyAlignment="1">
      <alignment horizontal="center" vertical="center" shrinkToFit="1"/>
    </xf>
    <xf numFmtId="0" fontId="0" fillId="32" borderId="26" xfId="0" applyFill="1" applyBorder="1" applyAlignment="1">
      <alignment horizontal="center" vertical="center" shrinkToFit="1"/>
    </xf>
    <xf numFmtId="0" fontId="0" fillId="32" borderId="27" xfId="0" applyFill="1" applyBorder="1" applyAlignment="1">
      <alignment horizontal="center" vertical="center" shrinkToFit="1"/>
    </xf>
    <xf numFmtId="0" fontId="0" fillId="32" borderId="28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center" vertical="center" wrapText="1" shrinkToFit="1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2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176" fontId="9" fillId="0" borderId="20" xfId="0" applyNumberFormat="1" applyFont="1" applyBorder="1" applyAlignment="1">
      <alignment horizontal="center" vertical="center" wrapText="1" shrinkToFit="1"/>
    </xf>
    <xf numFmtId="176" fontId="9" fillId="0" borderId="21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22" xfId="0" applyNumberFormat="1" applyFont="1" applyBorder="1" applyAlignment="1">
      <alignment horizontal="center" vertical="center" wrapText="1" shrinkToFit="1"/>
    </xf>
    <xf numFmtId="56" fontId="0" fillId="33" borderId="29" xfId="0" applyNumberFormat="1" applyFill="1" applyBorder="1" applyAlignment="1">
      <alignment horizontal="center" vertical="center"/>
    </xf>
    <xf numFmtId="56" fontId="0" fillId="33" borderId="30" xfId="0" applyNumberFormat="1" applyFill="1" applyBorder="1" applyAlignment="1">
      <alignment horizontal="center" vertical="center"/>
    </xf>
    <xf numFmtId="56" fontId="0" fillId="33" borderId="3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56" fontId="0" fillId="38" borderId="29" xfId="0" applyNumberFormat="1" applyFill="1" applyBorder="1" applyAlignment="1">
      <alignment horizontal="center" vertical="center"/>
    </xf>
    <xf numFmtId="56" fontId="0" fillId="38" borderId="30" xfId="0" applyNumberFormat="1" applyFill="1" applyBorder="1" applyAlignment="1">
      <alignment horizontal="center" vertical="center"/>
    </xf>
    <xf numFmtId="56" fontId="0" fillId="38" borderId="31" xfId="0" applyNumberFormat="1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  <xf numFmtId="56" fontId="0" fillId="30" borderId="29" xfId="0" applyNumberFormat="1" applyFill="1" applyBorder="1" applyAlignment="1">
      <alignment horizontal="center" vertical="center"/>
    </xf>
    <xf numFmtId="56" fontId="0" fillId="30" borderId="30" xfId="0" applyNumberFormat="1" applyFill="1" applyBorder="1" applyAlignment="1">
      <alignment horizontal="center" vertical="center"/>
    </xf>
    <xf numFmtId="56" fontId="0" fillId="30" borderId="31" xfId="0" applyNumberFormat="1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56" fontId="0" fillId="35" borderId="29" xfId="0" applyNumberFormat="1" applyFill="1" applyBorder="1" applyAlignment="1">
      <alignment horizontal="center" vertical="center"/>
    </xf>
    <xf numFmtId="56" fontId="0" fillId="35" borderId="30" xfId="0" applyNumberFormat="1" applyFill="1" applyBorder="1" applyAlignment="1">
      <alignment horizontal="center" vertical="center"/>
    </xf>
    <xf numFmtId="56" fontId="0" fillId="35" borderId="31" xfId="0" applyNumberForma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56" fontId="0" fillId="35" borderId="16" xfId="0" applyNumberFormat="1" applyFill="1" applyBorder="1" applyAlignment="1">
      <alignment horizontal="center" vertical="center"/>
    </xf>
    <xf numFmtId="56" fontId="0" fillId="35" borderId="20" xfId="0" applyNumberFormat="1" applyFill="1" applyBorder="1" applyAlignment="1">
      <alignment horizontal="center" vertical="center"/>
    </xf>
    <xf numFmtId="56" fontId="0" fillId="35" borderId="21" xfId="0" applyNumberFormat="1" applyFill="1" applyBorder="1" applyAlignment="1">
      <alignment horizontal="center" vertical="center"/>
    </xf>
    <xf numFmtId="56" fontId="0" fillId="34" borderId="29" xfId="0" applyNumberFormat="1" applyFill="1" applyBorder="1" applyAlignment="1">
      <alignment horizontal="center" vertical="center"/>
    </xf>
    <xf numFmtId="56" fontId="0" fillId="34" borderId="30" xfId="0" applyNumberFormat="1" applyFill="1" applyBorder="1" applyAlignment="1">
      <alignment horizontal="center" vertical="center"/>
    </xf>
    <xf numFmtId="56" fontId="0" fillId="34" borderId="31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56" fontId="0" fillId="34" borderId="16" xfId="0" applyNumberFormat="1" applyFill="1" applyBorder="1" applyAlignment="1">
      <alignment horizontal="center" vertical="center"/>
    </xf>
    <xf numFmtId="56" fontId="0" fillId="34" borderId="20" xfId="0" applyNumberFormat="1" applyFill="1" applyBorder="1" applyAlignment="1">
      <alignment horizontal="center" vertical="center"/>
    </xf>
    <xf numFmtId="56" fontId="0" fillId="34" borderId="21" xfId="0" applyNumberFormat="1" applyFill="1" applyBorder="1" applyAlignment="1">
      <alignment horizontal="center" vertical="center"/>
    </xf>
    <xf numFmtId="0" fontId="0" fillId="35" borderId="0" xfId="0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8"/>
  <sheetViews>
    <sheetView tabSelected="1"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38" t="s">
        <v>59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</row>
    <row r="2" spans="1:37" ht="19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34:37" ht="19.5" customHeight="1">
      <c r="AH3" s="10" t="s">
        <v>0</v>
      </c>
      <c r="AI3" s="10" t="s">
        <v>115</v>
      </c>
      <c r="AJ3" s="1" t="s">
        <v>1</v>
      </c>
      <c r="AK3" s="10">
        <v>3</v>
      </c>
    </row>
    <row r="4" spans="6:37" ht="19.5" customHeight="1">
      <c r="F4" s="40"/>
      <c r="G4" s="2"/>
      <c r="H4" s="2"/>
      <c r="I4" s="42"/>
      <c r="J4" s="3"/>
      <c r="K4" s="3"/>
      <c r="L4" s="44"/>
      <c r="M4" s="4"/>
      <c r="N4" s="4"/>
      <c r="O4" s="46"/>
      <c r="P4" s="5"/>
      <c r="Q4" s="5"/>
      <c r="R4" s="42"/>
      <c r="S4" s="3"/>
      <c r="T4" s="3"/>
      <c r="U4" s="44"/>
      <c r="V4" s="4"/>
      <c r="W4" s="4"/>
      <c r="X4" s="44"/>
      <c r="Y4" s="4"/>
      <c r="Z4" s="4"/>
      <c r="AA4" s="42"/>
      <c r="AB4" s="3"/>
      <c r="AC4" s="3"/>
      <c r="AH4" s="10" t="s">
        <v>2</v>
      </c>
      <c r="AI4" s="10" t="s">
        <v>117</v>
      </c>
      <c r="AJ4" s="1" t="s">
        <v>1</v>
      </c>
      <c r="AK4" s="10">
        <v>0</v>
      </c>
    </row>
    <row r="5" spans="6:37" ht="19.5" customHeight="1">
      <c r="F5" s="41"/>
      <c r="G5" s="6"/>
      <c r="H5" s="6"/>
      <c r="I5" s="43"/>
      <c r="J5" s="7"/>
      <c r="K5" s="7"/>
      <c r="L5" s="45"/>
      <c r="M5" s="8"/>
      <c r="N5" s="8"/>
      <c r="O5" s="47"/>
      <c r="P5" s="9"/>
      <c r="Q5" s="9"/>
      <c r="R5" s="43"/>
      <c r="S5" s="7"/>
      <c r="T5" s="7"/>
      <c r="U5" s="45"/>
      <c r="V5" s="8"/>
      <c r="W5" s="8"/>
      <c r="X5" s="45"/>
      <c r="Y5" s="8"/>
      <c r="Z5" s="8"/>
      <c r="AA5" s="43"/>
      <c r="AB5" s="7"/>
      <c r="AC5" s="3"/>
      <c r="AH5" s="10" t="s">
        <v>4</v>
      </c>
      <c r="AI5" s="10" t="s">
        <v>5</v>
      </c>
      <c r="AJ5" s="1" t="s">
        <v>1</v>
      </c>
      <c r="AK5" s="10">
        <v>1</v>
      </c>
    </row>
    <row r="6" spans="1:37" ht="19.5" customHeight="1">
      <c r="A6" s="36" t="s">
        <v>6</v>
      </c>
      <c r="B6" s="64"/>
      <c r="C6" s="66" t="s">
        <v>53</v>
      </c>
      <c r="D6" s="67"/>
      <c r="E6" s="68"/>
      <c r="F6" s="72" t="s">
        <v>54</v>
      </c>
      <c r="G6" s="73"/>
      <c r="H6" s="74"/>
      <c r="I6" s="66" t="s">
        <v>15</v>
      </c>
      <c r="J6" s="100"/>
      <c r="K6" s="101"/>
      <c r="L6" s="78" t="s">
        <v>31</v>
      </c>
      <c r="M6" s="79"/>
      <c r="N6" s="80"/>
      <c r="O6" s="94" t="s">
        <v>55</v>
      </c>
      <c r="P6" s="95"/>
      <c r="Q6" s="96"/>
      <c r="R6" s="72" t="s">
        <v>114</v>
      </c>
      <c r="S6" s="84"/>
      <c r="T6" s="85"/>
      <c r="U6" s="72" t="s">
        <v>27</v>
      </c>
      <c r="V6" s="89"/>
      <c r="W6" s="90"/>
      <c r="X6" s="52" t="s">
        <v>57</v>
      </c>
      <c r="Y6" s="53"/>
      <c r="Z6" s="54"/>
      <c r="AA6" s="58" t="s">
        <v>58</v>
      </c>
      <c r="AB6" s="59"/>
      <c r="AC6" s="60"/>
      <c r="AD6" s="50" t="s">
        <v>0</v>
      </c>
      <c r="AE6" s="50" t="s">
        <v>2</v>
      </c>
      <c r="AF6" s="50" t="s">
        <v>4</v>
      </c>
      <c r="AG6" s="50" t="s">
        <v>7</v>
      </c>
      <c r="AH6" s="50" t="s">
        <v>8</v>
      </c>
      <c r="AI6" s="34" t="s">
        <v>9</v>
      </c>
      <c r="AJ6" s="36" t="s">
        <v>1</v>
      </c>
      <c r="AK6" s="48" t="s">
        <v>10</v>
      </c>
    </row>
    <row r="7" spans="1:37" ht="19.5" customHeight="1">
      <c r="A7" s="37"/>
      <c r="B7" s="65"/>
      <c r="C7" s="69"/>
      <c r="D7" s="70"/>
      <c r="E7" s="71"/>
      <c r="F7" s="75"/>
      <c r="G7" s="76"/>
      <c r="H7" s="77"/>
      <c r="I7" s="102"/>
      <c r="J7" s="103"/>
      <c r="K7" s="104"/>
      <c r="L7" s="81"/>
      <c r="M7" s="82"/>
      <c r="N7" s="83"/>
      <c r="O7" s="97"/>
      <c r="P7" s="98"/>
      <c r="Q7" s="99"/>
      <c r="R7" s="86"/>
      <c r="S7" s="87"/>
      <c r="T7" s="88"/>
      <c r="U7" s="91"/>
      <c r="V7" s="92"/>
      <c r="W7" s="93"/>
      <c r="X7" s="55"/>
      <c r="Y7" s="56"/>
      <c r="Z7" s="57"/>
      <c r="AA7" s="61"/>
      <c r="AB7" s="62"/>
      <c r="AC7" s="63"/>
      <c r="AD7" s="51"/>
      <c r="AE7" s="51"/>
      <c r="AF7" s="51"/>
      <c r="AG7" s="51"/>
      <c r="AH7" s="51"/>
      <c r="AI7" s="35"/>
      <c r="AJ7" s="37"/>
      <c r="AK7" s="49"/>
    </row>
    <row r="8" spans="1:37" ht="19.5" customHeight="1">
      <c r="A8" s="111" t="s">
        <v>53</v>
      </c>
      <c r="B8" s="112"/>
      <c r="C8" s="115"/>
      <c r="D8" s="116"/>
      <c r="E8" s="117"/>
      <c r="F8" s="121" t="s">
        <v>3</v>
      </c>
      <c r="G8" s="122"/>
      <c r="H8" s="123"/>
      <c r="I8" s="121" t="s">
        <v>3</v>
      </c>
      <c r="J8" s="122"/>
      <c r="K8" s="123"/>
      <c r="L8" s="121" t="s">
        <v>11</v>
      </c>
      <c r="M8" s="122"/>
      <c r="N8" s="123"/>
      <c r="O8" s="121" t="s">
        <v>3</v>
      </c>
      <c r="P8" s="122"/>
      <c r="Q8" s="123"/>
      <c r="R8" s="121" t="s">
        <v>11</v>
      </c>
      <c r="S8" s="122"/>
      <c r="T8" s="123"/>
      <c r="U8" s="121" t="s">
        <v>116</v>
      </c>
      <c r="V8" s="122"/>
      <c r="W8" s="123"/>
      <c r="X8" s="322" t="s">
        <v>11</v>
      </c>
      <c r="Y8" s="323"/>
      <c r="Z8" s="324"/>
      <c r="AA8" s="121" t="s">
        <v>5</v>
      </c>
      <c r="AB8" s="122"/>
      <c r="AC8" s="123"/>
      <c r="AD8" s="124">
        <f>COUNTIF(C8:AA8,"○")</f>
        <v>4</v>
      </c>
      <c r="AE8" s="124">
        <f>COUNTIF(C8:AA8,"●")</f>
        <v>3</v>
      </c>
      <c r="AF8" s="124">
        <f>COUNTIF(C8:AA8,"△")</f>
        <v>1</v>
      </c>
      <c r="AG8" s="105">
        <f>SUM(C9,F9,I9,L9,O9,R9,U9,X9,AA9)</f>
        <v>11</v>
      </c>
      <c r="AH8" s="105">
        <f>SUM(E9,H9,K9,N9,Q9,T9,W9,Z9,AC9)</f>
        <v>11</v>
      </c>
      <c r="AI8" s="105">
        <f>AG8-AH8</f>
        <v>0</v>
      </c>
      <c r="AJ8" s="107">
        <f>AD8*3+AF8*1</f>
        <v>13</v>
      </c>
      <c r="AK8" s="109">
        <v>4</v>
      </c>
    </row>
    <row r="9" spans="1:37" ht="19.5" customHeight="1">
      <c r="A9" s="113"/>
      <c r="B9" s="114"/>
      <c r="C9" s="118"/>
      <c r="D9" s="119"/>
      <c r="E9" s="120"/>
      <c r="F9" s="11">
        <v>1</v>
      </c>
      <c r="G9" s="12" t="s">
        <v>14</v>
      </c>
      <c r="H9" s="13">
        <v>2</v>
      </c>
      <c r="I9" s="11">
        <v>0</v>
      </c>
      <c r="J9" s="12" t="s">
        <v>14</v>
      </c>
      <c r="K9" s="13">
        <v>5</v>
      </c>
      <c r="L9" s="11">
        <v>2</v>
      </c>
      <c r="M9" s="12" t="s">
        <v>14</v>
      </c>
      <c r="N9" s="13">
        <v>0</v>
      </c>
      <c r="O9" s="11">
        <v>1</v>
      </c>
      <c r="P9" s="12" t="s">
        <v>14</v>
      </c>
      <c r="Q9" s="13">
        <v>2</v>
      </c>
      <c r="R9" s="11">
        <v>2</v>
      </c>
      <c r="S9" s="12" t="s">
        <v>14</v>
      </c>
      <c r="T9" s="13">
        <v>0</v>
      </c>
      <c r="U9" s="11">
        <v>2</v>
      </c>
      <c r="V9" s="12" t="s">
        <v>14</v>
      </c>
      <c r="W9" s="13">
        <v>0</v>
      </c>
      <c r="X9" s="325">
        <v>3</v>
      </c>
      <c r="Y9" s="326" t="s">
        <v>14</v>
      </c>
      <c r="Z9" s="327">
        <v>2</v>
      </c>
      <c r="AA9" s="11">
        <v>0</v>
      </c>
      <c r="AB9" s="12" t="s">
        <v>14</v>
      </c>
      <c r="AC9" s="13">
        <v>0</v>
      </c>
      <c r="AD9" s="124"/>
      <c r="AE9" s="124"/>
      <c r="AF9" s="124"/>
      <c r="AG9" s="106"/>
      <c r="AH9" s="106"/>
      <c r="AI9" s="106"/>
      <c r="AJ9" s="108"/>
      <c r="AK9" s="110"/>
    </row>
    <row r="10" spans="1:42" ht="19.5" customHeight="1">
      <c r="A10" s="111" t="s">
        <v>54</v>
      </c>
      <c r="B10" s="112"/>
      <c r="C10" s="121" t="s">
        <v>11</v>
      </c>
      <c r="D10" s="122"/>
      <c r="E10" s="123"/>
      <c r="F10" s="115"/>
      <c r="G10" s="116"/>
      <c r="H10" s="117"/>
      <c r="I10" s="322" t="s">
        <v>3</v>
      </c>
      <c r="J10" s="323"/>
      <c r="K10" s="324"/>
      <c r="L10" s="121" t="s">
        <v>11</v>
      </c>
      <c r="M10" s="122"/>
      <c r="N10" s="123"/>
      <c r="O10" s="121" t="s">
        <v>5</v>
      </c>
      <c r="P10" s="122"/>
      <c r="Q10" s="123"/>
      <c r="R10" s="121" t="s">
        <v>11</v>
      </c>
      <c r="S10" s="122"/>
      <c r="T10" s="123"/>
      <c r="U10" s="121" t="s">
        <v>11</v>
      </c>
      <c r="V10" s="122"/>
      <c r="W10" s="123"/>
      <c r="X10" s="121" t="s">
        <v>11</v>
      </c>
      <c r="Y10" s="122"/>
      <c r="Z10" s="123"/>
      <c r="AA10" s="121" t="s">
        <v>116</v>
      </c>
      <c r="AB10" s="122"/>
      <c r="AC10" s="123"/>
      <c r="AD10" s="124">
        <f>COUNTIF(C10:AA10,"○")</f>
        <v>6</v>
      </c>
      <c r="AE10" s="124">
        <f>COUNTIF(C10:AA10,"●")</f>
        <v>1</v>
      </c>
      <c r="AF10" s="124">
        <f>COUNTIF(C10:AA10,"△")</f>
        <v>1</v>
      </c>
      <c r="AG10" s="105">
        <f>SUM(C11,F11,I11,L11,O11,R11,U11,X11,AA11)</f>
        <v>25</v>
      </c>
      <c r="AH10" s="105">
        <f>SUM(E11,H11,K11,N11,Q11,T11,W11,Z11,AC11)</f>
        <v>4</v>
      </c>
      <c r="AI10" s="105">
        <f>AG10-AH10</f>
        <v>21</v>
      </c>
      <c r="AJ10" s="107">
        <f>AD10*3+AF10*1</f>
        <v>19</v>
      </c>
      <c r="AK10" s="109">
        <v>2</v>
      </c>
      <c r="AM10" t="s">
        <v>160</v>
      </c>
      <c r="AN10" s="18"/>
      <c r="AO10" s="18"/>
      <c r="AP10" s="18"/>
    </row>
    <row r="11" spans="1:37" ht="19.5" customHeight="1">
      <c r="A11" s="113"/>
      <c r="B11" s="114"/>
      <c r="C11" s="11">
        <v>2</v>
      </c>
      <c r="D11" s="12" t="s">
        <v>14</v>
      </c>
      <c r="E11" s="13">
        <v>1</v>
      </c>
      <c r="F11" s="118"/>
      <c r="G11" s="119"/>
      <c r="H11" s="120"/>
      <c r="I11" s="325">
        <v>0</v>
      </c>
      <c r="J11" s="326" t="s">
        <v>14</v>
      </c>
      <c r="K11" s="327">
        <v>3</v>
      </c>
      <c r="L11" s="11">
        <v>5</v>
      </c>
      <c r="M11" s="12" t="s">
        <v>14</v>
      </c>
      <c r="N11" s="13">
        <v>0</v>
      </c>
      <c r="O11" s="11">
        <v>0</v>
      </c>
      <c r="P11" s="12" t="s">
        <v>14</v>
      </c>
      <c r="Q11" s="13">
        <v>0</v>
      </c>
      <c r="R11" s="11">
        <v>3</v>
      </c>
      <c r="S11" s="12" t="s">
        <v>14</v>
      </c>
      <c r="T11" s="13">
        <v>0</v>
      </c>
      <c r="U11" s="11">
        <v>7</v>
      </c>
      <c r="V11" s="12" t="s">
        <v>14</v>
      </c>
      <c r="W11" s="13">
        <v>0</v>
      </c>
      <c r="X11" s="11">
        <v>7</v>
      </c>
      <c r="Y11" s="12" t="s">
        <v>14</v>
      </c>
      <c r="Z11" s="13">
        <v>0</v>
      </c>
      <c r="AA11" s="11">
        <v>1</v>
      </c>
      <c r="AB11" s="12" t="s">
        <v>14</v>
      </c>
      <c r="AC11" s="13">
        <v>0</v>
      </c>
      <c r="AD11" s="124"/>
      <c r="AE11" s="124"/>
      <c r="AF11" s="124"/>
      <c r="AG11" s="106"/>
      <c r="AH11" s="106"/>
      <c r="AI11" s="106"/>
      <c r="AJ11" s="108"/>
      <c r="AK11" s="110"/>
    </row>
    <row r="12" spans="1:37" ht="19.5" customHeight="1">
      <c r="A12" s="111" t="s">
        <v>15</v>
      </c>
      <c r="B12" s="112"/>
      <c r="C12" s="121" t="s">
        <v>11</v>
      </c>
      <c r="D12" s="122"/>
      <c r="E12" s="123"/>
      <c r="F12" s="322" t="s">
        <v>11</v>
      </c>
      <c r="G12" s="323"/>
      <c r="H12" s="324"/>
      <c r="I12" s="115"/>
      <c r="J12" s="116"/>
      <c r="K12" s="117"/>
      <c r="L12" s="121" t="s">
        <v>11</v>
      </c>
      <c r="M12" s="122"/>
      <c r="N12" s="123"/>
      <c r="O12" s="121" t="s">
        <v>11</v>
      </c>
      <c r="P12" s="122"/>
      <c r="Q12" s="123"/>
      <c r="R12" s="121" t="s">
        <v>5</v>
      </c>
      <c r="S12" s="122"/>
      <c r="T12" s="123"/>
      <c r="U12" s="121" t="s">
        <v>11</v>
      </c>
      <c r="V12" s="122"/>
      <c r="W12" s="123"/>
      <c r="X12" s="121" t="s">
        <v>11</v>
      </c>
      <c r="Y12" s="122"/>
      <c r="Z12" s="123"/>
      <c r="AA12" s="121" t="s">
        <v>11</v>
      </c>
      <c r="AB12" s="122"/>
      <c r="AC12" s="123"/>
      <c r="AD12" s="124">
        <f>COUNTIF(C12:AA12,"○")</f>
        <v>7</v>
      </c>
      <c r="AE12" s="124">
        <f>COUNTIF(C12:AA12,"●")</f>
        <v>0</v>
      </c>
      <c r="AF12" s="124">
        <f>COUNTIF(C12:AA12,"△")</f>
        <v>1</v>
      </c>
      <c r="AG12" s="105">
        <f>SUM(C13,F13,I13,L13,O13,R13,U13,X13,AA13)</f>
        <v>25</v>
      </c>
      <c r="AH12" s="105">
        <f>SUM(E13,H13,K13,N13,Q13,T13,W13,Z13,AC13)</f>
        <v>2</v>
      </c>
      <c r="AI12" s="105">
        <f>AG12-AH12</f>
        <v>23</v>
      </c>
      <c r="AJ12" s="107">
        <f>AD12*3+AF12*1</f>
        <v>22</v>
      </c>
      <c r="AK12" s="109">
        <v>1</v>
      </c>
    </row>
    <row r="13" spans="1:37" ht="19.5" customHeight="1">
      <c r="A13" s="113"/>
      <c r="B13" s="114"/>
      <c r="C13" s="11">
        <v>5</v>
      </c>
      <c r="D13" s="12" t="s">
        <v>14</v>
      </c>
      <c r="E13" s="13">
        <v>0</v>
      </c>
      <c r="F13" s="325">
        <v>3</v>
      </c>
      <c r="G13" s="326" t="s">
        <v>14</v>
      </c>
      <c r="H13" s="327">
        <v>0</v>
      </c>
      <c r="I13" s="118"/>
      <c r="J13" s="119"/>
      <c r="K13" s="120"/>
      <c r="L13" s="11">
        <v>3</v>
      </c>
      <c r="M13" s="12" t="s">
        <v>14</v>
      </c>
      <c r="N13" s="13">
        <v>0</v>
      </c>
      <c r="O13" s="11">
        <v>3</v>
      </c>
      <c r="P13" s="12" t="s">
        <v>14</v>
      </c>
      <c r="Q13" s="13">
        <v>0</v>
      </c>
      <c r="R13" s="11">
        <v>0</v>
      </c>
      <c r="S13" s="12" t="s">
        <v>14</v>
      </c>
      <c r="T13" s="13">
        <v>0</v>
      </c>
      <c r="U13" s="11">
        <v>4</v>
      </c>
      <c r="V13" s="12" t="s">
        <v>14</v>
      </c>
      <c r="W13" s="13">
        <v>0</v>
      </c>
      <c r="X13" s="11">
        <v>3</v>
      </c>
      <c r="Y13" s="12" t="s">
        <v>14</v>
      </c>
      <c r="Z13" s="13">
        <v>0</v>
      </c>
      <c r="AA13" s="11">
        <v>4</v>
      </c>
      <c r="AB13" s="12" t="s">
        <v>14</v>
      </c>
      <c r="AC13" s="13">
        <v>2</v>
      </c>
      <c r="AD13" s="124"/>
      <c r="AE13" s="124"/>
      <c r="AF13" s="124"/>
      <c r="AG13" s="106"/>
      <c r="AH13" s="106"/>
      <c r="AI13" s="106"/>
      <c r="AJ13" s="108"/>
      <c r="AK13" s="110"/>
    </row>
    <row r="14" spans="1:37" ht="19.5" customHeight="1">
      <c r="A14" s="111" t="s">
        <v>164</v>
      </c>
      <c r="B14" s="112"/>
      <c r="C14" s="121" t="s">
        <v>3</v>
      </c>
      <c r="D14" s="122"/>
      <c r="E14" s="123"/>
      <c r="F14" s="121" t="s">
        <v>3</v>
      </c>
      <c r="G14" s="122"/>
      <c r="H14" s="123"/>
      <c r="I14" s="121" t="s">
        <v>3</v>
      </c>
      <c r="J14" s="122"/>
      <c r="K14" s="123"/>
      <c r="L14" s="115"/>
      <c r="M14" s="116"/>
      <c r="N14" s="117"/>
      <c r="O14" s="121" t="s">
        <v>3</v>
      </c>
      <c r="P14" s="122"/>
      <c r="Q14" s="123"/>
      <c r="R14" s="121" t="s">
        <v>146</v>
      </c>
      <c r="S14" s="122"/>
      <c r="T14" s="123"/>
      <c r="U14" s="121" t="s">
        <v>11</v>
      </c>
      <c r="V14" s="122"/>
      <c r="W14" s="123"/>
      <c r="X14" s="121" t="s">
        <v>3</v>
      </c>
      <c r="Y14" s="122"/>
      <c r="Z14" s="123"/>
      <c r="AA14" s="121" t="s">
        <v>11</v>
      </c>
      <c r="AB14" s="122"/>
      <c r="AC14" s="123"/>
      <c r="AD14" s="124">
        <f>COUNTIF(C14:AA14,"○")</f>
        <v>2</v>
      </c>
      <c r="AE14" s="124">
        <f>COUNTIF(C14:AA14,"●")</f>
        <v>5</v>
      </c>
      <c r="AF14" s="124">
        <f>COUNTIF(C14:AA14,"△")</f>
        <v>1</v>
      </c>
      <c r="AG14" s="105">
        <f>SUM(C15,F15,I15,L15,O15,R15,U15,X15,AA15)</f>
        <v>2</v>
      </c>
      <c r="AH14" s="105">
        <f>SUM(E15,H15,K15,N15,Q15,T15,W15,Z15,AC15)</f>
        <v>24</v>
      </c>
      <c r="AI14" s="105">
        <f>AG14-AH14</f>
        <v>-22</v>
      </c>
      <c r="AJ14" s="107">
        <f>AD14*3+AF14*1</f>
        <v>7</v>
      </c>
      <c r="AK14" s="109">
        <v>7</v>
      </c>
    </row>
    <row r="15" spans="1:37" ht="19.5" customHeight="1">
      <c r="A15" s="113"/>
      <c r="B15" s="114"/>
      <c r="C15" s="11">
        <v>0</v>
      </c>
      <c r="D15" s="12" t="s">
        <v>14</v>
      </c>
      <c r="E15" s="13">
        <v>2</v>
      </c>
      <c r="F15" s="11">
        <v>0</v>
      </c>
      <c r="G15" s="12" t="s">
        <v>14</v>
      </c>
      <c r="H15" s="13">
        <v>5</v>
      </c>
      <c r="I15" s="11">
        <v>0</v>
      </c>
      <c r="J15" s="12" t="s">
        <v>14</v>
      </c>
      <c r="K15" s="13">
        <v>3</v>
      </c>
      <c r="L15" s="118"/>
      <c r="M15" s="119"/>
      <c r="N15" s="120"/>
      <c r="O15" s="11">
        <v>0</v>
      </c>
      <c r="P15" s="12" t="s">
        <v>14</v>
      </c>
      <c r="Q15" s="13">
        <v>7</v>
      </c>
      <c r="R15" s="11">
        <v>0</v>
      </c>
      <c r="S15" s="12" t="s">
        <v>14</v>
      </c>
      <c r="T15" s="13">
        <v>0</v>
      </c>
      <c r="U15" s="11">
        <v>1</v>
      </c>
      <c r="V15" s="12" t="s">
        <v>14</v>
      </c>
      <c r="W15" s="13">
        <v>0</v>
      </c>
      <c r="X15" s="11">
        <v>0</v>
      </c>
      <c r="Y15" s="12" t="s">
        <v>14</v>
      </c>
      <c r="Z15" s="13">
        <v>7</v>
      </c>
      <c r="AA15" s="11">
        <v>1</v>
      </c>
      <c r="AB15" s="12" t="s">
        <v>14</v>
      </c>
      <c r="AC15" s="13">
        <v>0</v>
      </c>
      <c r="AD15" s="124"/>
      <c r="AE15" s="124"/>
      <c r="AF15" s="124"/>
      <c r="AG15" s="106"/>
      <c r="AH15" s="106"/>
      <c r="AI15" s="106"/>
      <c r="AJ15" s="108"/>
      <c r="AK15" s="110"/>
    </row>
    <row r="16" spans="1:37" ht="19.5" customHeight="1">
      <c r="A16" s="111" t="s">
        <v>55</v>
      </c>
      <c r="B16" s="112"/>
      <c r="C16" s="121" t="s">
        <v>11</v>
      </c>
      <c r="D16" s="122"/>
      <c r="E16" s="123"/>
      <c r="F16" s="121" t="s">
        <v>5</v>
      </c>
      <c r="G16" s="122"/>
      <c r="H16" s="123"/>
      <c r="I16" s="121" t="s">
        <v>3</v>
      </c>
      <c r="J16" s="122"/>
      <c r="K16" s="123"/>
      <c r="L16" s="121" t="s">
        <v>11</v>
      </c>
      <c r="M16" s="122"/>
      <c r="N16" s="123"/>
      <c r="O16" s="115"/>
      <c r="P16" s="116"/>
      <c r="Q16" s="117"/>
      <c r="R16" s="121" t="s">
        <v>11</v>
      </c>
      <c r="S16" s="122"/>
      <c r="T16" s="123"/>
      <c r="U16" s="121" t="s">
        <v>11</v>
      </c>
      <c r="V16" s="122"/>
      <c r="W16" s="123"/>
      <c r="X16" s="121" t="s">
        <v>116</v>
      </c>
      <c r="Y16" s="122"/>
      <c r="Z16" s="123"/>
      <c r="AA16" s="322" t="s">
        <v>11</v>
      </c>
      <c r="AB16" s="323"/>
      <c r="AC16" s="324"/>
      <c r="AD16" s="124">
        <f>COUNTIF(C16:AA16,"○")</f>
        <v>6</v>
      </c>
      <c r="AE16" s="124">
        <f>COUNTIF(C16:AA16,"●")</f>
        <v>1</v>
      </c>
      <c r="AF16" s="124">
        <f>COUNTIF(C16:AA16,"△")</f>
        <v>1</v>
      </c>
      <c r="AG16" s="105">
        <f>SUM(C17,F17,I17,L17,O17,R17,U17,X17,AA17)</f>
        <v>26</v>
      </c>
      <c r="AH16" s="105">
        <f>SUM(E17,H17,K17,N17,Q17,T17,W17,Z17,AC17)</f>
        <v>7</v>
      </c>
      <c r="AI16" s="105">
        <f>AG16-AH16</f>
        <v>19</v>
      </c>
      <c r="AJ16" s="107">
        <f>AD16*3+AF16*1</f>
        <v>19</v>
      </c>
      <c r="AK16" s="109">
        <v>3</v>
      </c>
    </row>
    <row r="17" spans="1:37" ht="19.5" customHeight="1">
      <c r="A17" s="113"/>
      <c r="B17" s="114"/>
      <c r="C17" s="11">
        <v>2</v>
      </c>
      <c r="D17" s="12" t="s">
        <v>14</v>
      </c>
      <c r="E17" s="13">
        <v>1</v>
      </c>
      <c r="F17" s="11">
        <v>0</v>
      </c>
      <c r="G17" s="12" t="s">
        <v>14</v>
      </c>
      <c r="H17" s="13">
        <v>0</v>
      </c>
      <c r="I17" s="11">
        <v>0</v>
      </c>
      <c r="J17" s="12" t="s">
        <v>14</v>
      </c>
      <c r="K17" s="13">
        <v>3</v>
      </c>
      <c r="L17" s="11">
        <v>7</v>
      </c>
      <c r="M17" s="12" t="s">
        <v>14</v>
      </c>
      <c r="N17" s="13">
        <v>0</v>
      </c>
      <c r="O17" s="118"/>
      <c r="P17" s="119"/>
      <c r="Q17" s="120"/>
      <c r="R17" s="11">
        <v>2</v>
      </c>
      <c r="S17" s="12" t="s">
        <v>14</v>
      </c>
      <c r="T17" s="13">
        <v>0</v>
      </c>
      <c r="U17" s="11">
        <v>5</v>
      </c>
      <c r="V17" s="12" t="s">
        <v>14</v>
      </c>
      <c r="W17" s="13">
        <v>2</v>
      </c>
      <c r="X17" s="11">
        <v>4</v>
      </c>
      <c r="Y17" s="12" t="s">
        <v>14</v>
      </c>
      <c r="Z17" s="13">
        <v>0</v>
      </c>
      <c r="AA17" s="325">
        <v>6</v>
      </c>
      <c r="AB17" s="326" t="s">
        <v>14</v>
      </c>
      <c r="AC17" s="327">
        <v>1</v>
      </c>
      <c r="AD17" s="124"/>
      <c r="AE17" s="124"/>
      <c r="AF17" s="124"/>
      <c r="AG17" s="106"/>
      <c r="AH17" s="106"/>
      <c r="AI17" s="106"/>
      <c r="AJ17" s="108"/>
      <c r="AK17" s="110"/>
    </row>
    <row r="18" spans="1:37" ht="19.5" customHeight="1">
      <c r="A18" s="111" t="s">
        <v>56</v>
      </c>
      <c r="B18" s="112"/>
      <c r="C18" s="121" t="s">
        <v>3</v>
      </c>
      <c r="D18" s="122"/>
      <c r="E18" s="123"/>
      <c r="F18" s="121" t="s">
        <v>3</v>
      </c>
      <c r="G18" s="122"/>
      <c r="H18" s="123"/>
      <c r="I18" s="121" t="s">
        <v>5</v>
      </c>
      <c r="J18" s="122"/>
      <c r="K18" s="123"/>
      <c r="L18" s="121" t="s">
        <v>146</v>
      </c>
      <c r="M18" s="122"/>
      <c r="N18" s="123"/>
      <c r="O18" s="121" t="s">
        <v>3</v>
      </c>
      <c r="P18" s="122"/>
      <c r="Q18" s="123"/>
      <c r="R18" s="115"/>
      <c r="S18" s="116"/>
      <c r="T18" s="117"/>
      <c r="U18" s="322" t="s">
        <v>3</v>
      </c>
      <c r="V18" s="323"/>
      <c r="W18" s="324"/>
      <c r="X18" s="121" t="s">
        <v>11</v>
      </c>
      <c r="Y18" s="122"/>
      <c r="Z18" s="123"/>
      <c r="AA18" s="121" t="s">
        <v>11</v>
      </c>
      <c r="AB18" s="122"/>
      <c r="AC18" s="123"/>
      <c r="AD18" s="124">
        <f>COUNTIF(C18:AA18,"○")</f>
        <v>2</v>
      </c>
      <c r="AE18" s="124">
        <f>COUNTIF(C18:AA18,"●")</f>
        <v>4</v>
      </c>
      <c r="AF18" s="124">
        <f>COUNTIF(C18:AA18,"△")</f>
        <v>2</v>
      </c>
      <c r="AG18" s="105">
        <f>SUM(C19,F19,I19,L19,O19,R19,U19,X19,AA19)</f>
        <v>6</v>
      </c>
      <c r="AH18" s="105">
        <f>SUM(E19,H19,K19,N19,Q19,T19,W19,Z19,AC19)</f>
        <v>8</v>
      </c>
      <c r="AI18" s="105">
        <f>AG18-AH18</f>
        <v>-2</v>
      </c>
      <c r="AJ18" s="107">
        <f>AD18*3+AF18*1</f>
        <v>8</v>
      </c>
      <c r="AK18" s="109">
        <v>5</v>
      </c>
    </row>
    <row r="19" spans="1:37" ht="19.5" customHeight="1">
      <c r="A19" s="113"/>
      <c r="B19" s="114"/>
      <c r="C19" s="11">
        <v>0</v>
      </c>
      <c r="D19" s="12" t="s">
        <v>14</v>
      </c>
      <c r="E19" s="13">
        <v>2</v>
      </c>
      <c r="F19" s="11">
        <v>0</v>
      </c>
      <c r="G19" s="12" t="s">
        <v>14</v>
      </c>
      <c r="H19" s="13">
        <v>3</v>
      </c>
      <c r="I19" s="11">
        <v>0</v>
      </c>
      <c r="J19" s="12" t="s">
        <v>14</v>
      </c>
      <c r="K19" s="13">
        <v>0</v>
      </c>
      <c r="L19" s="11">
        <v>0</v>
      </c>
      <c r="M19" s="12" t="s">
        <v>14</v>
      </c>
      <c r="N19" s="13">
        <v>0</v>
      </c>
      <c r="O19" s="11">
        <v>0</v>
      </c>
      <c r="P19" s="12" t="s">
        <v>14</v>
      </c>
      <c r="Q19" s="13">
        <v>2</v>
      </c>
      <c r="R19" s="118"/>
      <c r="S19" s="119"/>
      <c r="T19" s="120"/>
      <c r="U19" s="325">
        <v>0</v>
      </c>
      <c r="V19" s="326" t="s">
        <v>14</v>
      </c>
      <c r="W19" s="327">
        <v>1</v>
      </c>
      <c r="X19" s="11">
        <v>3</v>
      </c>
      <c r="Y19" s="12" t="s">
        <v>14</v>
      </c>
      <c r="Z19" s="13">
        <v>0</v>
      </c>
      <c r="AA19" s="11">
        <v>3</v>
      </c>
      <c r="AB19" s="12" t="s">
        <v>14</v>
      </c>
      <c r="AC19" s="13">
        <v>0</v>
      </c>
      <c r="AD19" s="124"/>
      <c r="AE19" s="124"/>
      <c r="AF19" s="124"/>
      <c r="AG19" s="106"/>
      <c r="AH19" s="106"/>
      <c r="AI19" s="106"/>
      <c r="AJ19" s="108"/>
      <c r="AK19" s="110"/>
    </row>
    <row r="20" spans="1:37" ht="19.5" customHeight="1">
      <c r="A20" s="111" t="s">
        <v>27</v>
      </c>
      <c r="B20" s="112"/>
      <c r="C20" s="121" t="s">
        <v>118</v>
      </c>
      <c r="D20" s="122"/>
      <c r="E20" s="123"/>
      <c r="F20" s="121" t="s">
        <v>3</v>
      </c>
      <c r="G20" s="122"/>
      <c r="H20" s="123"/>
      <c r="I20" s="121" t="s">
        <v>3</v>
      </c>
      <c r="J20" s="122"/>
      <c r="K20" s="123"/>
      <c r="L20" s="121" t="s">
        <v>3</v>
      </c>
      <c r="M20" s="122"/>
      <c r="N20" s="123"/>
      <c r="O20" s="121" t="s">
        <v>3</v>
      </c>
      <c r="P20" s="122"/>
      <c r="Q20" s="123"/>
      <c r="R20" s="322" t="s">
        <v>11</v>
      </c>
      <c r="S20" s="323"/>
      <c r="T20" s="324"/>
      <c r="U20" s="115"/>
      <c r="V20" s="116"/>
      <c r="W20" s="117"/>
      <c r="X20" s="121" t="s">
        <v>3</v>
      </c>
      <c r="Y20" s="122"/>
      <c r="Z20" s="123"/>
      <c r="AA20" s="121" t="s">
        <v>3</v>
      </c>
      <c r="AB20" s="122"/>
      <c r="AC20" s="123"/>
      <c r="AD20" s="124">
        <f>COUNTIF(C20:AA20,"○")</f>
        <v>1</v>
      </c>
      <c r="AE20" s="124">
        <f>COUNTIF(C20:AA20,"●")</f>
        <v>7</v>
      </c>
      <c r="AF20" s="124">
        <f>COUNTIF(C20:AA20,"△")</f>
        <v>0</v>
      </c>
      <c r="AG20" s="105">
        <f>SUM(C21,F21,I21,L21,O21,R21,U21,X21,AA21)</f>
        <v>5</v>
      </c>
      <c r="AH20" s="105">
        <f>SUM(E21,H21,K21,N21,Q21,T21,W21,Z21,AC21)</f>
        <v>25</v>
      </c>
      <c r="AI20" s="105">
        <f>AG20-AH20</f>
        <v>-20</v>
      </c>
      <c r="AJ20" s="107">
        <f>AD20*3+AF20*1</f>
        <v>3</v>
      </c>
      <c r="AK20" s="109">
        <v>9</v>
      </c>
    </row>
    <row r="21" spans="1:37" ht="19.5" customHeight="1">
      <c r="A21" s="113"/>
      <c r="B21" s="114"/>
      <c r="C21" s="11">
        <v>0</v>
      </c>
      <c r="D21" s="12" t="s">
        <v>14</v>
      </c>
      <c r="E21" s="13">
        <v>2</v>
      </c>
      <c r="F21" s="11">
        <v>0</v>
      </c>
      <c r="G21" s="12" t="s">
        <v>14</v>
      </c>
      <c r="H21" s="13">
        <v>7</v>
      </c>
      <c r="I21" s="11">
        <v>0</v>
      </c>
      <c r="J21" s="12" t="s">
        <v>14</v>
      </c>
      <c r="K21" s="13">
        <v>4</v>
      </c>
      <c r="L21" s="11">
        <v>0</v>
      </c>
      <c r="M21" s="12" t="s">
        <v>14</v>
      </c>
      <c r="N21" s="13">
        <v>1</v>
      </c>
      <c r="O21" s="11">
        <v>2</v>
      </c>
      <c r="P21" s="12" t="s">
        <v>14</v>
      </c>
      <c r="Q21" s="13">
        <v>5</v>
      </c>
      <c r="R21" s="325">
        <v>1</v>
      </c>
      <c r="S21" s="326" t="s">
        <v>14</v>
      </c>
      <c r="T21" s="327">
        <v>0</v>
      </c>
      <c r="U21" s="118"/>
      <c r="V21" s="119"/>
      <c r="W21" s="120"/>
      <c r="X21" s="11">
        <v>1</v>
      </c>
      <c r="Y21" s="12" t="s">
        <v>14</v>
      </c>
      <c r="Z21" s="13">
        <v>3</v>
      </c>
      <c r="AA21" s="11">
        <v>1</v>
      </c>
      <c r="AB21" s="12" t="s">
        <v>14</v>
      </c>
      <c r="AC21" s="13">
        <v>3</v>
      </c>
      <c r="AD21" s="124"/>
      <c r="AE21" s="124"/>
      <c r="AF21" s="124"/>
      <c r="AG21" s="106"/>
      <c r="AH21" s="106"/>
      <c r="AI21" s="106"/>
      <c r="AJ21" s="108"/>
      <c r="AK21" s="110"/>
    </row>
    <row r="22" spans="1:43" ht="19.5" customHeight="1">
      <c r="A22" s="111" t="s">
        <v>57</v>
      </c>
      <c r="B22" s="112"/>
      <c r="C22" s="322" t="s">
        <v>3</v>
      </c>
      <c r="D22" s="323"/>
      <c r="E22" s="324"/>
      <c r="F22" s="121" t="s">
        <v>3</v>
      </c>
      <c r="G22" s="122"/>
      <c r="H22" s="123"/>
      <c r="I22" s="121" t="s">
        <v>3</v>
      </c>
      <c r="J22" s="122"/>
      <c r="K22" s="123"/>
      <c r="L22" s="121" t="s">
        <v>11</v>
      </c>
      <c r="M22" s="122"/>
      <c r="N22" s="123"/>
      <c r="O22" s="121" t="s">
        <v>118</v>
      </c>
      <c r="P22" s="122"/>
      <c r="Q22" s="123"/>
      <c r="R22" s="121" t="s">
        <v>3</v>
      </c>
      <c r="S22" s="122"/>
      <c r="T22" s="123"/>
      <c r="U22" s="121" t="s">
        <v>11</v>
      </c>
      <c r="V22" s="122"/>
      <c r="W22" s="123"/>
      <c r="X22" s="115"/>
      <c r="Y22" s="116"/>
      <c r="Z22" s="117"/>
      <c r="AA22" s="121" t="s">
        <v>5</v>
      </c>
      <c r="AB22" s="122"/>
      <c r="AC22" s="123"/>
      <c r="AD22" s="124">
        <f>COUNTIF(C22:AA22,"○")</f>
        <v>2</v>
      </c>
      <c r="AE22" s="124">
        <f>COUNTIF(C22:AA22,"●")</f>
        <v>5</v>
      </c>
      <c r="AF22" s="124">
        <f>COUNTIF(C22:AA22,"△")</f>
        <v>1</v>
      </c>
      <c r="AG22" s="105">
        <f>SUM(C23,F23,I23,L23,O23,R23,U23,X23,AA23)</f>
        <v>12</v>
      </c>
      <c r="AH22" s="105">
        <f>SUM(E23,H23,K23,N23,Q23,T23,W23,Z23,AC23)</f>
        <v>21</v>
      </c>
      <c r="AI22" s="105">
        <f>AG22-AH22</f>
        <v>-9</v>
      </c>
      <c r="AJ22" s="107">
        <f>AD22*3+AF22*1</f>
        <v>7</v>
      </c>
      <c r="AK22" s="109">
        <v>6</v>
      </c>
      <c r="AM22" s="18" t="s">
        <v>165</v>
      </c>
      <c r="AN22" s="18"/>
      <c r="AO22" s="18"/>
      <c r="AP22" s="18"/>
      <c r="AQ22" s="18"/>
    </row>
    <row r="23" spans="1:37" ht="19.5" customHeight="1">
      <c r="A23" s="113"/>
      <c r="B23" s="114"/>
      <c r="C23" s="325">
        <v>2</v>
      </c>
      <c r="D23" s="326" t="s">
        <v>14</v>
      </c>
      <c r="E23" s="327">
        <v>3</v>
      </c>
      <c r="F23" s="11">
        <v>0</v>
      </c>
      <c r="G23" s="12" t="s">
        <v>14</v>
      </c>
      <c r="H23" s="13">
        <v>7</v>
      </c>
      <c r="I23" s="11">
        <v>0</v>
      </c>
      <c r="J23" s="12" t="s">
        <v>14</v>
      </c>
      <c r="K23" s="13">
        <v>3</v>
      </c>
      <c r="L23" s="11">
        <v>7</v>
      </c>
      <c r="M23" s="12" t="s">
        <v>14</v>
      </c>
      <c r="N23" s="13">
        <v>0</v>
      </c>
      <c r="O23" s="11">
        <v>0</v>
      </c>
      <c r="P23" s="12" t="s">
        <v>14</v>
      </c>
      <c r="Q23" s="13">
        <v>4</v>
      </c>
      <c r="R23" s="11">
        <v>0</v>
      </c>
      <c r="S23" s="12" t="s">
        <v>14</v>
      </c>
      <c r="T23" s="13">
        <v>3</v>
      </c>
      <c r="U23" s="11">
        <v>3</v>
      </c>
      <c r="V23" s="12" t="s">
        <v>14</v>
      </c>
      <c r="W23" s="13">
        <v>1</v>
      </c>
      <c r="X23" s="118"/>
      <c r="Y23" s="119"/>
      <c r="Z23" s="120"/>
      <c r="AA23" s="11">
        <v>0</v>
      </c>
      <c r="AB23" s="12" t="s">
        <v>14</v>
      </c>
      <c r="AC23" s="13">
        <v>0</v>
      </c>
      <c r="AD23" s="124"/>
      <c r="AE23" s="124"/>
      <c r="AF23" s="124"/>
      <c r="AG23" s="106"/>
      <c r="AH23" s="106"/>
      <c r="AI23" s="106"/>
      <c r="AJ23" s="108"/>
      <c r="AK23" s="110"/>
    </row>
    <row r="24" spans="1:37" ht="19.5" customHeight="1">
      <c r="A24" s="111" t="s">
        <v>25</v>
      </c>
      <c r="B24" s="112"/>
      <c r="C24" s="121" t="s">
        <v>5</v>
      </c>
      <c r="D24" s="122"/>
      <c r="E24" s="123"/>
      <c r="F24" s="121" t="s">
        <v>118</v>
      </c>
      <c r="G24" s="122"/>
      <c r="H24" s="123"/>
      <c r="I24" s="121" t="s">
        <v>3</v>
      </c>
      <c r="J24" s="122"/>
      <c r="K24" s="123"/>
      <c r="L24" s="121" t="s">
        <v>3</v>
      </c>
      <c r="M24" s="122"/>
      <c r="N24" s="123"/>
      <c r="O24" s="322" t="s">
        <v>3</v>
      </c>
      <c r="P24" s="323"/>
      <c r="Q24" s="324"/>
      <c r="R24" s="121" t="s">
        <v>3</v>
      </c>
      <c r="S24" s="122"/>
      <c r="T24" s="123"/>
      <c r="U24" s="121" t="s">
        <v>11</v>
      </c>
      <c r="V24" s="122"/>
      <c r="W24" s="123"/>
      <c r="X24" s="121" t="s">
        <v>5</v>
      </c>
      <c r="Y24" s="122"/>
      <c r="Z24" s="123"/>
      <c r="AA24" s="115"/>
      <c r="AB24" s="116"/>
      <c r="AC24" s="117"/>
      <c r="AD24" s="124">
        <f>COUNTIF(C24:AA24,"○")</f>
        <v>1</v>
      </c>
      <c r="AE24" s="124">
        <f>COUNTIF(C24:AA24,"●")</f>
        <v>5</v>
      </c>
      <c r="AF24" s="124">
        <f>COUNTIF(C24:AA24,"△")</f>
        <v>2</v>
      </c>
      <c r="AG24" s="105">
        <f>SUM(C25,F25,I25,L25,O25,R25,U25,X25,AA25)</f>
        <v>6</v>
      </c>
      <c r="AH24" s="105">
        <f>SUM(E25,H25,K25,N25,Q25,T25,W25,Z25,AC25)</f>
        <v>16</v>
      </c>
      <c r="AI24" s="105">
        <f>AG24-AH24</f>
        <v>-10</v>
      </c>
      <c r="AJ24" s="107">
        <f>AD24*3+AF24*1</f>
        <v>5</v>
      </c>
      <c r="AK24" s="109">
        <v>8</v>
      </c>
    </row>
    <row r="25" spans="1:37" ht="19.5" customHeight="1">
      <c r="A25" s="113"/>
      <c r="B25" s="114"/>
      <c r="C25" s="11">
        <v>0</v>
      </c>
      <c r="D25" s="12" t="s">
        <v>14</v>
      </c>
      <c r="E25" s="13">
        <v>0</v>
      </c>
      <c r="F25" s="11">
        <v>0</v>
      </c>
      <c r="G25" s="12" t="s">
        <v>14</v>
      </c>
      <c r="H25" s="13">
        <v>1</v>
      </c>
      <c r="I25" s="11">
        <v>2</v>
      </c>
      <c r="J25" s="12" t="s">
        <v>14</v>
      </c>
      <c r="K25" s="13">
        <v>4</v>
      </c>
      <c r="L25" s="11">
        <v>0</v>
      </c>
      <c r="M25" s="12" t="s">
        <v>14</v>
      </c>
      <c r="N25" s="13">
        <v>1</v>
      </c>
      <c r="O25" s="325">
        <v>1</v>
      </c>
      <c r="P25" s="326" t="s">
        <v>14</v>
      </c>
      <c r="Q25" s="327">
        <v>6</v>
      </c>
      <c r="R25" s="11">
        <v>0</v>
      </c>
      <c r="S25" s="12" t="s">
        <v>14</v>
      </c>
      <c r="T25" s="13">
        <v>3</v>
      </c>
      <c r="U25" s="11">
        <v>3</v>
      </c>
      <c r="V25" s="12" t="s">
        <v>14</v>
      </c>
      <c r="W25" s="13">
        <v>1</v>
      </c>
      <c r="X25" s="11">
        <v>0</v>
      </c>
      <c r="Y25" s="12" t="s">
        <v>14</v>
      </c>
      <c r="Z25" s="13">
        <v>0</v>
      </c>
      <c r="AA25" s="118"/>
      <c r="AB25" s="119"/>
      <c r="AC25" s="120"/>
      <c r="AD25" s="124"/>
      <c r="AE25" s="124"/>
      <c r="AF25" s="124"/>
      <c r="AG25" s="106"/>
      <c r="AH25" s="106"/>
      <c r="AI25" s="106"/>
      <c r="AJ25" s="108"/>
      <c r="AK25" s="110"/>
    </row>
    <row r="26" spans="3:29" ht="13.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spans="3:29" ht="13.5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3:29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  <c r="X28" s="18"/>
      <c r="Y28" s="18"/>
      <c r="Z28" s="18"/>
      <c r="AA28" s="18"/>
      <c r="AB28" s="18"/>
      <c r="AC28" s="18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X22:Z23"/>
    <mergeCell ref="AA22:AC22"/>
    <mergeCell ref="X20:Z20"/>
    <mergeCell ref="AA20:AC20"/>
    <mergeCell ref="AD20:AD21"/>
    <mergeCell ref="AE20:AE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L20:N20"/>
    <mergeCell ref="O20:Q20"/>
    <mergeCell ref="AF20:AF21"/>
    <mergeCell ref="AG20:AG21"/>
    <mergeCell ref="R20:T20"/>
    <mergeCell ref="U20:W21"/>
    <mergeCell ref="C18:E18"/>
    <mergeCell ref="F18:H18"/>
    <mergeCell ref="I18:K18"/>
    <mergeCell ref="A20:B21"/>
    <mergeCell ref="C20:E20"/>
    <mergeCell ref="F20:H20"/>
    <mergeCell ref="I20:K20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AA16:AC16"/>
    <mergeCell ref="AD16:AD17"/>
    <mergeCell ref="AE16:AE17"/>
    <mergeCell ref="AH18:AH19"/>
    <mergeCell ref="U18:W18"/>
    <mergeCell ref="X18:Z18"/>
    <mergeCell ref="AA18:AC18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8:AF9"/>
    <mergeCell ref="AG8:AG9"/>
    <mergeCell ref="R8:T8"/>
    <mergeCell ref="U8:W8"/>
    <mergeCell ref="X8:Z8"/>
    <mergeCell ref="AA8:AC8"/>
    <mergeCell ref="AD8:AD9"/>
    <mergeCell ref="AE8:AE9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H6:AH7"/>
    <mergeCell ref="A6:B7"/>
    <mergeCell ref="C6:E7"/>
    <mergeCell ref="F6:H7"/>
    <mergeCell ref="L6:N7"/>
    <mergeCell ref="R6:T7"/>
    <mergeCell ref="U6:W7"/>
    <mergeCell ref="O6:Q7"/>
    <mergeCell ref="I6:K7"/>
    <mergeCell ref="X4:X5"/>
    <mergeCell ref="AA4:AA5"/>
    <mergeCell ref="AF6:AF7"/>
    <mergeCell ref="AG6:AG7"/>
    <mergeCell ref="AD6:AD7"/>
    <mergeCell ref="AE6:AE7"/>
    <mergeCell ref="X6:Z7"/>
    <mergeCell ref="AA6:AC7"/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74" t="s">
        <v>159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</row>
    <row r="2" spans="1:37" ht="19.5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</row>
    <row r="3" spans="34:37" ht="19.5" customHeight="1">
      <c r="AH3" s="19" t="s">
        <v>0</v>
      </c>
      <c r="AI3" s="19" t="s">
        <v>121</v>
      </c>
      <c r="AJ3" s="20" t="s">
        <v>1</v>
      </c>
      <c r="AK3" s="19">
        <v>3</v>
      </c>
    </row>
    <row r="4" spans="6:37" ht="19.5" customHeight="1">
      <c r="F4" s="176"/>
      <c r="G4" s="21"/>
      <c r="H4" s="21"/>
      <c r="I4" s="167"/>
      <c r="J4" s="22"/>
      <c r="K4" s="22"/>
      <c r="L4" s="142"/>
      <c r="M4" s="23"/>
      <c r="N4" s="23"/>
      <c r="O4" s="178"/>
      <c r="P4" s="24"/>
      <c r="Q4" s="24"/>
      <c r="R4" s="167"/>
      <c r="S4" s="22"/>
      <c r="T4" s="22"/>
      <c r="U4" s="142"/>
      <c r="V4" s="23"/>
      <c r="W4" s="23"/>
      <c r="X4" s="142"/>
      <c r="Y4" s="23"/>
      <c r="Z4" s="23"/>
      <c r="AA4" s="167"/>
      <c r="AB4" s="22"/>
      <c r="AC4" s="22"/>
      <c r="AH4" s="19" t="s">
        <v>2</v>
      </c>
      <c r="AI4" s="19" t="s">
        <v>123</v>
      </c>
      <c r="AJ4" s="20" t="s">
        <v>1</v>
      </c>
      <c r="AK4" s="19">
        <v>0</v>
      </c>
    </row>
    <row r="5" spans="6:37" ht="19.5" customHeight="1">
      <c r="F5" s="177"/>
      <c r="G5" s="25"/>
      <c r="H5" s="25"/>
      <c r="I5" s="168"/>
      <c r="J5" s="26"/>
      <c r="K5" s="26"/>
      <c r="L5" s="143"/>
      <c r="M5" s="27"/>
      <c r="N5" s="27"/>
      <c r="O5" s="179"/>
      <c r="P5" s="28"/>
      <c r="Q5" s="28"/>
      <c r="R5" s="168"/>
      <c r="S5" s="26"/>
      <c r="T5" s="26"/>
      <c r="U5" s="143"/>
      <c r="V5" s="27"/>
      <c r="W5" s="27"/>
      <c r="X5" s="143"/>
      <c r="Y5" s="27"/>
      <c r="Z5" s="27"/>
      <c r="AA5" s="168"/>
      <c r="AB5" s="26"/>
      <c r="AC5" s="22"/>
      <c r="AH5" s="19" t="s">
        <v>4</v>
      </c>
      <c r="AI5" s="19" t="s">
        <v>119</v>
      </c>
      <c r="AJ5" s="20" t="s">
        <v>1</v>
      </c>
      <c r="AK5" s="19">
        <v>1</v>
      </c>
    </row>
    <row r="6" spans="1:37" ht="19.5" customHeight="1">
      <c r="A6" s="36" t="s">
        <v>6</v>
      </c>
      <c r="B6" s="64"/>
      <c r="C6" s="136" t="s">
        <v>63</v>
      </c>
      <c r="D6" s="162"/>
      <c r="E6" s="163"/>
      <c r="F6" s="156" t="s">
        <v>64</v>
      </c>
      <c r="G6" s="157"/>
      <c r="H6" s="158"/>
      <c r="I6" s="144" t="s">
        <v>24</v>
      </c>
      <c r="J6" s="145"/>
      <c r="K6" s="146"/>
      <c r="L6" s="128" t="s">
        <v>112</v>
      </c>
      <c r="M6" s="129"/>
      <c r="N6" s="130"/>
      <c r="O6" s="150" t="s">
        <v>111</v>
      </c>
      <c r="P6" s="151"/>
      <c r="Q6" s="152"/>
      <c r="R6" s="156" t="s">
        <v>65</v>
      </c>
      <c r="S6" s="169"/>
      <c r="T6" s="170"/>
      <c r="U6" s="150" t="s">
        <v>18</v>
      </c>
      <c r="V6" s="151"/>
      <c r="W6" s="152"/>
      <c r="X6" s="128" t="s">
        <v>113</v>
      </c>
      <c r="Y6" s="129"/>
      <c r="Z6" s="130"/>
      <c r="AA6" s="136" t="s">
        <v>67</v>
      </c>
      <c r="AB6" s="137"/>
      <c r="AC6" s="138"/>
      <c r="AD6" s="105" t="s">
        <v>0</v>
      </c>
      <c r="AE6" s="105" t="s">
        <v>2</v>
      </c>
      <c r="AF6" s="105" t="s">
        <v>4</v>
      </c>
      <c r="AG6" s="105" t="s">
        <v>7</v>
      </c>
      <c r="AH6" s="105" t="s">
        <v>8</v>
      </c>
      <c r="AI6" s="134" t="s">
        <v>9</v>
      </c>
      <c r="AJ6" s="107" t="s">
        <v>1</v>
      </c>
      <c r="AK6" s="109" t="s">
        <v>10</v>
      </c>
    </row>
    <row r="7" spans="1:37" ht="19.5" customHeight="1">
      <c r="A7" s="37"/>
      <c r="B7" s="65"/>
      <c r="C7" s="164"/>
      <c r="D7" s="165"/>
      <c r="E7" s="166"/>
      <c r="F7" s="159"/>
      <c r="G7" s="160"/>
      <c r="H7" s="161"/>
      <c r="I7" s="147"/>
      <c r="J7" s="148"/>
      <c r="K7" s="149"/>
      <c r="L7" s="131"/>
      <c r="M7" s="132"/>
      <c r="N7" s="133"/>
      <c r="O7" s="153"/>
      <c r="P7" s="154"/>
      <c r="Q7" s="155"/>
      <c r="R7" s="171"/>
      <c r="S7" s="172"/>
      <c r="T7" s="173"/>
      <c r="U7" s="153"/>
      <c r="V7" s="154"/>
      <c r="W7" s="155"/>
      <c r="X7" s="131"/>
      <c r="Y7" s="132"/>
      <c r="Z7" s="133"/>
      <c r="AA7" s="139"/>
      <c r="AB7" s="140"/>
      <c r="AC7" s="141"/>
      <c r="AD7" s="106"/>
      <c r="AE7" s="106"/>
      <c r="AF7" s="106"/>
      <c r="AG7" s="106"/>
      <c r="AH7" s="106"/>
      <c r="AI7" s="135"/>
      <c r="AJ7" s="108"/>
      <c r="AK7" s="110"/>
    </row>
    <row r="8" spans="1:37" ht="19.5" customHeight="1">
      <c r="A8" s="111" t="s">
        <v>156</v>
      </c>
      <c r="B8" s="112"/>
      <c r="C8" s="115"/>
      <c r="D8" s="116"/>
      <c r="E8" s="117"/>
      <c r="F8" s="121" t="s">
        <v>120</v>
      </c>
      <c r="G8" s="122"/>
      <c r="H8" s="123"/>
      <c r="I8" s="334" t="s">
        <v>3</v>
      </c>
      <c r="J8" s="335"/>
      <c r="K8" s="336"/>
      <c r="L8" s="121" t="s">
        <v>11</v>
      </c>
      <c r="M8" s="122"/>
      <c r="N8" s="123"/>
      <c r="O8" s="121" t="s">
        <v>11</v>
      </c>
      <c r="P8" s="122"/>
      <c r="Q8" s="123"/>
      <c r="R8" s="121" t="s">
        <v>5</v>
      </c>
      <c r="S8" s="122"/>
      <c r="T8" s="123"/>
      <c r="U8" s="121" t="s">
        <v>11</v>
      </c>
      <c r="V8" s="122"/>
      <c r="W8" s="123"/>
      <c r="X8" s="121" t="s">
        <v>11</v>
      </c>
      <c r="Y8" s="122"/>
      <c r="Z8" s="123"/>
      <c r="AA8" s="121" t="s">
        <v>3</v>
      </c>
      <c r="AB8" s="122"/>
      <c r="AC8" s="123"/>
      <c r="AD8" s="124">
        <f>COUNTIF(C8:AA8,"○")</f>
        <v>4</v>
      </c>
      <c r="AE8" s="124">
        <f>COUNTIF(C8:AA8,"●")</f>
        <v>2</v>
      </c>
      <c r="AF8" s="124">
        <f>COUNTIF(C8:AA8,"△")</f>
        <v>2</v>
      </c>
      <c r="AG8" s="105">
        <f>SUM(C9,F9,I9,L9,O9,R9,U9,X9,AA9)</f>
        <v>19</v>
      </c>
      <c r="AH8" s="105">
        <f>SUM(E9,H9,K9,N9,Q9,T9,W9,Z9,AC9)</f>
        <v>12</v>
      </c>
      <c r="AI8" s="105">
        <f>AG8-AH8</f>
        <v>7</v>
      </c>
      <c r="AJ8" s="107">
        <f>AD8*3+AF8*1</f>
        <v>14</v>
      </c>
      <c r="AK8" s="109">
        <v>3</v>
      </c>
    </row>
    <row r="9" spans="1:37" ht="19.5" customHeight="1">
      <c r="A9" s="113"/>
      <c r="B9" s="114"/>
      <c r="C9" s="118"/>
      <c r="D9" s="119"/>
      <c r="E9" s="120"/>
      <c r="F9" s="11">
        <v>0</v>
      </c>
      <c r="G9" s="12" t="s">
        <v>14</v>
      </c>
      <c r="H9" s="13">
        <v>0</v>
      </c>
      <c r="I9" s="337">
        <v>1</v>
      </c>
      <c r="J9" s="338" t="s">
        <v>14</v>
      </c>
      <c r="K9" s="339">
        <v>2</v>
      </c>
      <c r="L9" s="11">
        <v>3</v>
      </c>
      <c r="M9" s="12" t="s">
        <v>14</v>
      </c>
      <c r="N9" s="13">
        <v>1</v>
      </c>
      <c r="O9" s="11">
        <v>4</v>
      </c>
      <c r="P9" s="12" t="s">
        <v>14</v>
      </c>
      <c r="Q9" s="13">
        <v>2</v>
      </c>
      <c r="R9" s="11">
        <v>0</v>
      </c>
      <c r="S9" s="12" t="s">
        <v>14</v>
      </c>
      <c r="T9" s="13">
        <v>0</v>
      </c>
      <c r="U9" s="11">
        <v>8</v>
      </c>
      <c r="V9" s="12" t="s">
        <v>14</v>
      </c>
      <c r="W9" s="13">
        <v>0</v>
      </c>
      <c r="X9" s="11">
        <v>3</v>
      </c>
      <c r="Y9" s="12" t="s">
        <v>14</v>
      </c>
      <c r="Z9" s="13">
        <v>0</v>
      </c>
      <c r="AA9" s="11">
        <v>0</v>
      </c>
      <c r="AB9" s="12" t="s">
        <v>14</v>
      </c>
      <c r="AC9" s="13">
        <v>7</v>
      </c>
      <c r="AD9" s="124"/>
      <c r="AE9" s="124"/>
      <c r="AF9" s="124"/>
      <c r="AG9" s="106"/>
      <c r="AH9" s="106"/>
      <c r="AI9" s="106"/>
      <c r="AJ9" s="108"/>
      <c r="AK9" s="110"/>
    </row>
    <row r="10" spans="1:37" ht="19.5" customHeight="1">
      <c r="A10" s="111" t="s">
        <v>64</v>
      </c>
      <c r="B10" s="112"/>
      <c r="C10" s="121" t="s">
        <v>5</v>
      </c>
      <c r="D10" s="122"/>
      <c r="E10" s="123"/>
      <c r="F10" s="115"/>
      <c r="G10" s="116"/>
      <c r="H10" s="117"/>
      <c r="I10" s="121" t="s">
        <v>3</v>
      </c>
      <c r="J10" s="122"/>
      <c r="K10" s="123"/>
      <c r="L10" s="334" t="s">
        <v>3</v>
      </c>
      <c r="M10" s="335"/>
      <c r="N10" s="336"/>
      <c r="O10" s="121" t="s">
        <v>3</v>
      </c>
      <c r="P10" s="122"/>
      <c r="Q10" s="123"/>
      <c r="R10" s="121" t="s">
        <v>11</v>
      </c>
      <c r="S10" s="122"/>
      <c r="T10" s="123"/>
      <c r="U10" s="121" t="s">
        <v>5</v>
      </c>
      <c r="V10" s="122"/>
      <c r="W10" s="123"/>
      <c r="X10" s="121" t="s">
        <v>3</v>
      </c>
      <c r="Y10" s="122"/>
      <c r="Z10" s="123"/>
      <c r="AA10" s="121" t="s">
        <v>11</v>
      </c>
      <c r="AB10" s="122"/>
      <c r="AC10" s="123"/>
      <c r="AD10" s="124">
        <f>COUNTIF(C10:AA10,"○")</f>
        <v>2</v>
      </c>
      <c r="AE10" s="124">
        <f>COUNTIF(C10:AA10,"●")</f>
        <v>4</v>
      </c>
      <c r="AF10" s="124">
        <f>COUNTIF(C10:AA10,"△")</f>
        <v>2</v>
      </c>
      <c r="AG10" s="105">
        <f>SUM(C11,F11,I11,L11,O11,R11,U11,X11,AA11)</f>
        <v>5</v>
      </c>
      <c r="AH10" s="105">
        <f>SUM(E11,H11,K11,N11,Q11,T11,W11,Z11,AC11)</f>
        <v>8</v>
      </c>
      <c r="AI10" s="105">
        <f>AG10-AH10</f>
        <v>-3</v>
      </c>
      <c r="AJ10" s="107">
        <f>AD10*3+AF10*1</f>
        <v>8</v>
      </c>
      <c r="AK10" s="109">
        <v>6</v>
      </c>
    </row>
    <row r="11" spans="1:37" ht="19.5" customHeight="1">
      <c r="A11" s="113"/>
      <c r="B11" s="114"/>
      <c r="C11" s="11">
        <v>0</v>
      </c>
      <c r="D11" s="12" t="s">
        <v>14</v>
      </c>
      <c r="E11" s="13">
        <v>0</v>
      </c>
      <c r="F11" s="118"/>
      <c r="G11" s="119"/>
      <c r="H11" s="120"/>
      <c r="I11" s="11">
        <v>0</v>
      </c>
      <c r="J11" s="12" t="s">
        <v>14</v>
      </c>
      <c r="K11" s="13">
        <v>1</v>
      </c>
      <c r="L11" s="337">
        <v>0</v>
      </c>
      <c r="M11" s="338" t="s">
        <v>14</v>
      </c>
      <c r="N11" s="339">
        <v>2</v>
      </c>
      <c r="O11" s="11">
        <v>0</v>
      </c>
      <c r="P11" s="12" t="s">
        <v>14</v>
      </c>
      <c r="Q11" s="13">
        <v>1</v>
      </c>
      <c r="R11" s="11">
        <v>2</v>
      </c>
      <c r="S11" s="12" t="s">
        <v>14</v>
      </c>
      <c r="T11" s="13">
        <v>1</v>
      </c>
      <c r="U11" s="11">
        <v>2</v>
      </c>
      <c r="V11" s="12" t="s">
        <v>14</v>
      </c>
      <c r="W11" s="13">
        <v>2</v>
      </c>
      <c r="X11" s="11">
        <v>0</v>
      </c>
      <c r="Y11" s="12" t="s">
        <v>14</v>
      </c>
      <c r="Z11" s="13">
        <v>1</v>
      </c>
      <c r="AA11" s="11">
        <v>1</v>
      </c>
      <c r="AB11" s="12" t="s">
        <v>14</v>
      </c>
      <c r="AC11" s="13">
        <v>0</v>
      </c>
      <c r="AD11" s="124"/>
      <c r="AE11" s="124"/>
      <c r="AF11" s="124"/>
      <c r="AG11" s="106"/>
      <c r="AH11" s="106"/>
      <c r="AI11" s="106"/>
      <c r="AJ11" s="108"/>
      <c r="AK11" s="110"/>
    </row>
    <row r="12" spans="1:37" ht="19.5" customHeight="1">
      <c r="A12" s="111" t="s">
        <v>24</v>
      </c>
      <c r="B12" s="112"/>
      <c r="C12" s="334" t="s">
        <v>11</v>
      </c>
      <c r="D12" s="335"/>
      <c r="E12" s="336"/>
      <c r="F12" s="121" t="s">
        <v>11</v>
      </c>
      <c r="G12" s="122"/>
      <c r="H12" s="123"/>
      <c r="I12" s="115"/>
      <c r="J12" s="116"/>
      <c r="K12" s="117"/>
      <c r="L12" s="121" t="s">
        <v>122</v>
      </c>
      <c r="M12" s="122"/>
      <c r="N12" s="123"/>
      <c r="O12" s="125" t="s">
        <v>11</v>
      </c>
      <c r="P12" s="126"/>
      <c r="Q12" s="127"/>
      <c r="R12" s="121" t="s">
        <v>11</v>
      </c>
      <c r="S12" s="122"/>
      <c r="T12" s="123"/>
      <c r="U12" s="121" t="s">
        <v>5</v>
      </c>
      <c r="V12" s="122"/>
      <c r="W12" s="123"/>
      <c r="X12" s="121" t="s">
        <v>11</v>
      </c>
      <c r="Y12" s="122"/>
      <c r="Z12" s="123"/>
      <c r="AA12" s="121" t="s">
        <v>5</v>
      </c>
      <c r="AB12" s="122"/>
      <c r="AC12" s="123"/>
      <c r="AD12" s="124">
        <f>COUNTIF(C12:AA12,"○")</f>
        <v>6</v>
      </c>
      <c r="AE12" s="124">
        <f>COUNTIF(C12:AA12,"●")</f>
        <v>0</v>
      </c>
      <c r="AF12" s="124">
        <f>COUNTIF(C12:AA12,"△")</f>
        <v>2</v>
      </c>
      <c r="AG12" s="105">
        <f>SUM(C13,F13,I13,L13,O13,R13,U13,X13,AA13)</f>
        <v>18</v>
      </c>
      <c r="AH12" s="105">
        <f>SUM(E13,H13,K13,N13,Q13,T13,W13,Z13,AC13)</f>
        <v>6</v>
      </c>
      <c r="AI12" s="105">
        <f>AG12-AH12</f>
        <v>12</v>
      </c>
      <c r="AJ12" s="107">
        <f>AD12*3+AF12*1</f>
        <v>20</v>
      </c>
      <c r="AK12" s="109">
        <v>1</v>
      </c>
    </row>
    <row r="13" spans="1:37" ht="19.5" customHeight="1">
      <c r="A13" s="113"/>
      <c r="B13" s="114"/>
      <c r="C13" s="337">
        <v>2</v>
      </c>
      <c r="D13" s="338" t="s">
        <v>14</v>
      </c>
      <c r="E13" s="339">
        <v>1</v>
      </c>
      <c r="F13" s="11">
        <v>1</v>
      </c>
      <c r="G13" s="12" t="s">
        <v>14</v>
      </c>
      <c r="H13" s="13">
        <v>0</v>
      </c>
      <c r="I13" s="118"/>
      <c r="J13" s="119"/>
      <c r="K13" s="120"/>
      <c r="L13" s="11">
        <v>4</v>
      </c>
      <c r="M13" s="12" t="s">
        <v>14</v>
      </c>
      <c r="N13" s="13">
        <v>2</v>
      </c>
      <c r="O13" s="11">
        <v>6</v>
      </c>
      <c r="P13" s="12" t="s">
        <v>14</v>
      </c>
      <c r="Q13" s="13">
        <v>0</v>
      </c>
      <c r="R13" s="11">
        <v>1</v>
      </c>
      <c r="S13" s="12" t="s">
        <v>14</v>
      </c>
      <c r="T13" s="13">
        <v>0</v>
      </c>
      <c r="U13" s="11">
        <v>2</v>
      </c>
      <c r="V13" s="12" t="s">
        <v>14</v>
      </c>
      <c r="W13" s="13">
        <v>2</v>
      </c>
      <c r="X13" s="11">
        <v>1</v>
      </c>
      <c r="Y13" s="12" t="s">
        <v>14</v>
      </c>
      <c r="Z13" s="13">
        <v>0</v>
      </c>
      <c r="AA13" s="11">
        <v>1</v>
      </c>
      <c r="AB13" s="12" t="s">
        <v>14</v>
      </c>
      <c r="AC13" s="13">
        <v>1</v>
      </c>
      <c r="AD13" s="124"/>
      <c r="AE13" s="124"/>
      <c r="AF13" s="124"/>
      <c r="AG13" s="106"/>
      <c r="AH13" s="106"/>
      <c r="AI13" s="106"/>
      <c r="AJ13" s="108"/>
      <c r="AK13" s="110"/>
    </row>
    <row r="14" spans="1:37" ht="19.5" customHeight="1">
      <c r="A14" s="111" t="s">
        <v>23</v>
      </c>
      <c r="B14" s="112"/>
      <c r="C14" s="121" t="s">
        <v>3</v>
      </c>
      <c r="D14" s="122"/>
      <c r="E14" s="123"/>
      <c r="F14" s="334" t="s">
        <v>11</v>
      </c>
      <c r="G14" s="335"/>
      <c r="H14" s="336"/>
      <c r="I14" s="125" t="s">
        <v>118</v>
      </c>
      <c r="J14" s="126"/>
      <c r="K14" s="127"/>
      <c r="L14" s="115"/>
      <c r="M14" s="116"/>
      <c r="N14" s="117"/>
      <c r="O14" s="121" t="s">
        <v>3</v>
      </c>
      <c r="P14" s="122"/>
      <c r="Q14" s="123"/>
      <c r="R14" s="121" t="s">
        <v>3</v>
      </c>
      <c r="S14" s="122"/>
      <c r="T14" s="123"/>
      <c r="U14" s="121" t="s">
        <v>3</v>
      </c>
      <c r="V14" s="122"/>
      <c r="W14" s="123"/>
      <c r="X14" s="121" t="s">
        <v>11</v>
      </c>
      <c r="Y14" s="122"/>
      <c r="Z14" s="123"/>
      <c r="AA14" s="125" t="s">
        <v>3</v>
      </c>
      <c r="AB14" s="126"/>
      <c r="AC14" s="127"/>
      <c r="AD14" s="124">
        <f>COUNTIF(C14:AA14,"○")</f>
        <v>2</v>
      </c>
      <c r="AE14" s="124">
        <f>COUNTIF(C14:AA14,"●")</f>
        <v>6</v>
      </c>
      <c r="AF14" s="124">
        <f>COUNTIF(C14:AA14,"△")</f>
        <v>0</v>
      </c>
      <c r="AG14" s="105">
        <f>SUM(C15,F15,I15,L15,O15,R15,U15,X15,AA15)</f>
        <v>9</v>
      </c>
      <c r="AH14" s="105">
        <f>SUM(E15,H15,K15,N15,Q15,T15,W15,Z15,AC15)</f>
        <v>15</v>
      </c>
      <c r="AI14" s="105">
        <f>AG14-AH14</f>
        <v>-6</v>
      </c>
      <c r="AJ14" s="107">
        <f>AD14*3+AF14*1</f>
        <v>6</v>
      </c>
      <c r="AK14" s="109">
        <v>7</v>
      </c>
    </row>
    <row r="15" spans="1:37" ht="19.5" customHeight="1">
      <c r="A15" s="113"/>
      <c r="B15" s="114"/>
      <c r="C15" s="11">
        <v>1</v>
      </c>
      <c r="D15" s="12" t="s">
        <v>14</v>
      </c>
      <c r="E15" s="13">
        <v>3</v>
      </c>
      <c r="F15" s="337">
        <v>2</v>
      </c>
      <c r="G15" s="338" t="s">
        <v>14</v>
      </c>
      <c r="H15" s="339">
        <v>0</v>
      </c>
      <c r="I15" s="11">
        <v>2</v>
      </c>
      <c r="J15" s="12" t="s">
        <v>14</v>
      </c>
      <c r="K15" s="13">
        <v>4</v>
      </c>
      <c r="L15" s="118"/>
      <c r="M15" s="119"/>
      <c r="N15" s="120"/>
      <c r="O15" s="11">
        <v>0</v>
      </c>
      <c r="P15" s="12" t="s">
        <v>14</v>
      </c>
      <c r="Q15" s="13">
        <v>1</v>
      </c>
      <c r="R15" s="11">
        <v>0</v>
      </c>
      <c r="S15" s="12" t="s">
        <v>14</v>
      </c>
      <c r="T15" s="13">
        <v>1</v>
      </c>
      <c r="U15" s="11">
        <v>1</v>
      </c>
      <c r="V15" s="12" t="s">
        <v>14</v>
      </c>
      <c r="W15" s="13">
        <v>2</v>
      </c>
      <c r="X15" s="11">
        <v>1</v>
      </c>
      <c r="Y15" s="12" t="s">
        <v>14</v>
      </c>
      <c r="Z15" s="13">
        <v>0</v>
      </c>
      <c r="AA15" s="11">
        <v>2</v>
      </c>
      <c r="AB15" s="12" t="s">
        <v>14</v>
      </c>
      <c r="AC15" s="13">
        <v>4</v>
      </c>
      <c r="AD15" s="124"/>
      <c r="AE15" s="124"/>
      <c r="AF15" s="124"/>
      <c r="AG15" s="106"/>
      <c r="AH15" s="106"/>
      <c r="AI15" s="106"/>
      <c r="AJ15" s="108"/>
      <c r="AK15" s="110"/>
    </row>
    <row r="16" spans="1:37" ht="19.5" customHeight="1">
      <c r="A16" s="111" t="s">
        <v>19</v>
      </c>
      <c r="B16" s="112"/>
      <c r="C16" s="125" t="s">
        <v>3</v>
      </c>
      <c r="D16" s="126"/>
      <c r="E16" s="127"/>
      <c r="F16" s="121" t="s">
        <v>11</v>
      </c>
      <c r="G16" s="122"/>
      <c r="H16" s="123"/>
      <c r="I16" s="125" t="s">
        <v>3</v>
      </c>
      <c r="J16" s="126"/>
      <c r="K16" s="127"/>
      <c r="L16" s="121" t="s">
        <v>11</v>
      </c>
      <c r="M16" s="122"/>
      <c r="N16" s="123"/>
      <c r="O16" s="115"/>
      <c r="P16" s="116"/>
      <c r="Q16" s="117"/>
      <c r="R16" s="125" t="s">
        <v>118</v>
      </c>
      <c r="S16" s="126"/>
      <c r="T16" s="127"/>
      <c r="U16" s="334" t="s">
        <v>3</v>
      </c>
      <c r="V16" s="335"/>
      <c r="W16" s="336"/>
      <c r="X16" s="121" t="s">
        <v>3</v>
      </c>
      <c r="Y16" s="122"/>
      <c r="Z16" s="123"/>
      <c r="AA16" s="121" t="s">
        <v>3</v>
      </c>
      <c r="AB16" s="122"/>
      <c r="AC16" s="123"/>
      <c r="AD16" s="124">
        <f>COUNTIF(C16:AA16,"○")</f>
        <v>2</v>
      </c>
      <c r="AE16" s="124">
        <f>COUNTIF(C16:AA16,"●")</f>
        <v>6</v>
      </c>
      <c r="AF16" s="124">
        <f>COUNTIF(C16:AA16,"△")</f>
        <v>0</v>
      </c>
      <c r="AG16" s="105">
        <f>SUM(C17,F17,I17,L17,O17,R17,U17,X17,AA17)</f>
        <v>5</v>
      </c>
      <c r="AH16" s="105">
        <f>SUM(E17,H17,K17,N17,Q17,T17,W17,Z17,AC17)</f>
        <v>22</v>
      </c>
      <c r="AI16" s="105">
        <f>AG16-AH16</f>
        <v>-17</v>
      </c>
      <c r="AJ16" s="107">
        <f>AD16*3+AF16*1</f>
        <v>6</v>
      </c>
      <c r="AK16" s="109">
        <v>9</v>
      </c>
    </row>
    <row r="17" spans="1:37" ht="19.5" customHeight="1">
      <c r="A17" s="113"/>
      <c r="B17" s="114"/>
      <c r="C17" s="11">
        <v>2</v>
      </c>
      <c r="D17" s="12" t="s">
        <v>14</v>
      </c>
      <c r="E17" s="13">
        <v>4</v>
      </c>
      <c r="F17" s="11">
        <v>1</v>
      </c>
      <c r="G17" s="12" t="s">
        <v>14</v>
      </c>
      <c r="H17" s="13">
        <v>0</v>
      </c>
      <c r="I17" s="11">
        <v>0</v>
      </c>
      <c r="J17" s="12" t="s">
        <v>14</v>
      </c>
      <c r="K17" s="13">
        <v>6</v>
      </c>
      <c r="L17" s="11">
        <v>1</v>
      </c>
      <c r="M17" s="12" t="s">
        <v>14</v>
      </c>
      <c r="N17" s="13">
        <v>0</v>
      </c>
      <c r="O17" s="118"/>
      <c r="P17" s="119"/>
      <c r="Q17" s="120"/>
      <c r="R17" s="11">
        <v>0</v>
      </c>
      <c r="S17" s="12" t="s">
        <v>14</v>
      </c>
      <c r="T17" s="13">
        <v>7</v>
      </c>
      <c r="U17" s="337">
        <v>1</v>
      </c>
      <c r="V17" s="338" t="s">
        <v>14</v>
      </c>
      <c r="W17" s="339">
        <v>2</v>
      </c>
      <c r="X17" s="11">
        <v>0</v>
      </c>
      <c r="Y17" s="12" t="s">
        <v>14</v>
      </c>
      <c r="Z17" s="13">
        <v>1</v>
      </c>
      <c r="AA17" s="11">
        <v>0</v>
      </c>
      <c r="AB17" s="12" t="s">
        <v>14</v>
      </c>
      <c r="AC17" s="13">
        <v>2</v>
      </c>
      <c r="AD17" s="124"/>
      <c r="AE17" s="124"/>
      <c r="AF17" s="124"/>
      <c r="AG17" s="106"/>
      <c r="AH17" s="106"/>
      <c r="AI17" s="106"/>
      <c r="AJ17" s="108"/>
      <c r="AK17" s="110"/>
    </row>
    <row r="18" spans="1:37" ht="19.5" customHeight="1">
      <c r="A18" s="111" t="s">
        <v>65</v>
      </c>
      <c r="B18" s="112"/>
      <c r="C18" s="121" t="s">
        <v>5</v>
      </c>
      <c r="D18" s="122"/>
      <c r="E18" s="123"/>
      <c r="F18" s="125" t="s">
        <v>3</v>
      </c>
      <c r="G18" s="126"/>
      <c r="H18" s="127"/>
      <c r="I18" s="121" t="s">
        <v>3</v>
      </c>
      <c r="J18" s="122"/>
      <c r="K18" s="123"/>
      <c r="L18" s="121" t="s">
        <v>11</v>
      </c>
      <c r="M18" s="122"/>
      <c r="N18" s="123"/>
      <c r="O18" s="125" t="s">
        <v>121</v>
      </c>
      <c r="P18" s="126"/>
      <c r="Q18" s="127"/>
      <c r="R18" s="115"/>
      <c r="S18" s="116"/>
      <c r="T18" s="117"/>
      <c r="U18" s="121" t="s">
        <v>5</v>
      </c>
      <c r="V18" s="122"/>
      <c r="W18" s="123"/>
      <c r="X18" s="121" t="s">
        <v>11</v>
      </c>
      <c r="Y18" s="122"/>
      <c r="Z18" s="123"/>
      <c r="AA18" s="334" t="s">
        <v>5</v>
      </c>
      <c r="AB18" s="335"/>
      <c r="AC18" s="336"/>
      <c r="AD18" s="124">
        <f>COUNTIF(C18:AA18,"○")</f>
        <v>3</v>
      </c>
      <c r="AE18" s="124">
        <f>COUNTIF(C18:AA18,"●")</f>
        <v>2</v>
      </c>
      <c r="AF18" s="124">
        <f>COUNTIF(C18:AA18,"△")</f>
        <v>3</v>
      </c>
      <c r="AG18" s="105">
        <f>SUM(C19,F19,I19,L19,O19,R19,U19,X19,AA19)</f>
        <v>12</v>
      </c>
      <c r="AH18" s="105">
        <f>SUM(E19,H19,K19,N19,Q19,T19,W19,Z19,AC19)</f>
        <v>5</v>
      </c>
      <c r="AI18" s="105">
        <f>AG18-AH18</f>
        <v>7</v>
      </c>
      <c r="AJ18" s="107">
        <f>AD18*3+AF18*1</f>
        <v>12</v>
      </c>
      <c r="AK18" s="109">
        <v>4</v>
      </c>
    </row>
    <row r="19" spans="1:37" ht="19.5" customHeight="1">
      <c r="A19" s="113"/>
      <c r="B19" s="114"/>
      <c r="C19" s="11">
        <v>0</v>
      </c>
      <c r="D19" s="12" t="s">
        <v>14</v>
      </c>
      <c r="E19" s="13">
        <v>0</v>
      </c>
      <c r="F19" s="11">
        <v>1</v>
      </c>
      <c r="G19" s="12" t="s">
        <v>14</v>
      </c>
      <c r="H19" s="13">
        <v>2</v>
      </c>
      <c r="I19" s="11">
        <v>0</v>
      </c>
      <c r="J19" s="12" t="s">
        <v>14</v>
      </c>
      <c r="K19" s="13">
        <v>1</v>
      </c>
      <c r="L19" s="11">
        <v>1</v>
      </c>
      <c r="M19" s="12" t="s">
        <v>14</v>
      </c>
      <c r="N19" s="13">
        <v>0</v>
      </c>
      <c r="O19" s="11">
        <v>7</v>
      </c>
      <c r="P19" s="12" t="s">
        <v>14</v>
      </c>
      <c r="Q19" s="13">
        <v>0</v>
      </c>
      <c r="R19" s="118"/>
      <c r="S19" s="119"/>
      <c r="T19" s="120"/>
      <c r="U19" s="11">
        <v>1</v>
      </c>
      <c r="V19" s="12" t="s">
        <v>14</v>
      </c>
      <c r="W19" s="13">
        <v>1</v>
      </c>
      <c r="X19" s="11">
        <v>2</v>
      </c>
      <c r="Y19" s="12" t="s">
        <v>14</v>
      </c>
      <c r="Z19" s="13">
        <v>1</v>
      </c>
      <c r="AA19" s="337">
        <v>0</v>
      </c>
      <c r="AB19" s="338" t="s">
        <v>14</v>
      </c>
      <c r="AC19" s="339">
        <v>0</v>
      </c>
      <c r="AD19" s="124"/>
      <c r="AE19" s="124"/>
      <c r="AF19" s="124"/>
      <c r="AG19" s="106"/>
      <c r="AH19" s="106"/>
      <c r="AI19" s="106"/>
      <c r="AJ19" s="108"/>
      <c r="AK19" s="110"/>
    </row>
    <row r="20" spans="1:37" ht="19.5" customHeight="1">
      <c r="A20" s="111" t="s">
        <v>66</v>
      </c>
      <c r="B20" s="112"/>
      <c r="C20" s="121" t="s">
        <v>3</v>
      </c>
      <c r="D20" s="122"/>
      <c r="E20" s="123"/>
      <c r="F20" s="121" t="s">
        <v>5</v>
      </c>
      <c r="G20" s="122"/>
      <c r="H20" s="123"/>
      <c r="I20" s="121" t="s">
        <v>5</v>
      </c>
      <c r="J20" s="122"/>
      <c r="K20" s="123"/>
      <c r="L20" s="121" t="s">
        <v>11</v>
      </c>
      <c r="M20" s="122"/>
      <c r="N20" s="123"/>
      <c r="O20" s="334" t="s">
        <v>11</v>
      </c>
      <c r="P20" s="335"/>
      <c r="Q20" s="336"/>
      <c r="R20" s="121" t="s">
        <v>5</v>
      </c>
      <c r="S20" s="122"/>
      <c r="T20" s="123"/>
      <c r="U20" s="115"/>
      <c r="V20" s="116"/>
      <c r="W20" s="117"/>
      <c r="X20" s="121" t="s">
        <v>121</v>
      </c>
      <c r="Y20" s="122"/>
      <c r="Z20" s="123"/>
      <c r="AA20" s="121" t="s">
        <v>3</v>
      </c>
      <c r="AB20" s="122"/>
      <c r="AC20" s="123"/>
      <c r="AD20" s="124">
        <f>COUNTIF(C20:AA20,"○")</f>
        <v>3</v>
      </c>
      <c r="AE20" s="124">
        <f>COUNTIF(C20:AA20,"●")</f>
        <v>2</v>
      </c>
      <c r="AF20" s="124">
        <f>COUNTIF(C20:AA20,"△")</f>
        <v>3</v>
      </c>
      <c r="AG20" s="105">
        <f>SUM(C21,F21,I21,L21,O21,R21,U21,X21,AA21)</f>
        <v>10</v>
      </c>
      <c r="AH20" s="105">
        <f>SUM(E21,H21,K21,N21,Q21,T21,W21,Z21,AC21)</f>
        <v>18</v>
      </c>
      <c r="AI20" s="105">
        <f>AG20-AH20</f>
        <v>-8</v>
      </c>
      <c r="AJ20" s="107">
        <f>AD20*3+AF20*1</f>
        <v>12</v>
      </c>
      <c r="AK20" s="109">
        <v>5</v>
      </c>
    </row>
    <row r="21" spans="1:37" ht="19.5" customHeight="1">
      <c r="A21" s="113"/>
      <c r="B21" s="114"/>
      <c r="C21" s="11">
        <v>0</v>
      </c>
      <c r="D21" s="12" t="s">
        <v>14</v>
      </c>
      <c r="E21" s="13">
        <v>8</v>
      </c>
      <c r="F21" s="11">
        <v>2</v>
      </c>
      <c r="G21" s="12" t="s">
        <v>14</v>
      </c>
      <c r="H21" s="13">
        <v>2</v>
      </c>
      <c r="I21" s="11">
        <v>2</v>
      </c>
      <c r="J21" s="12" t="s">
        <v>14</v>
      </c>
      <c r="K21" s="13">
        <v>2</v>
      </c>
      <c r="L21" s="11">
        <v>2</v>
      </c>
      <c r="M21" s="12" t="s">
        <v>14</v>
      </c>
      <c r="N21" s="13">
        <v>1</v>
      </c>
      <c r="O21" s="337">
        <v>2</v>
      </c>
      <c r="P21" s="338" t="s">
        <v>14</v>
      </c>
      <c r="Q21" s="339">
        <v>1</v>
      </c>
      <c r="R21" s="11">
        <v>1</v>
      </c>
      <c r="S21" s="12" t="s">
        <v>14</v>
      </c>
      <c r="T21" s="13">
        <v>1</v>
      </c>
      <c r="U21" s="118"/>
      <c r="V21" s="119"/>
      <c r="W21" s="120"/>
      <c r="X21" s="11">
        <v>1</v>
      </c>
      <c r="Y21" s="12" t="s">
        <v>14</v>
      </c>
      <c r="Z21" s="13">
        <v>0</v>
      </c>
      <c r="AA21" s="11">
        <v>0</v>
      </c>
      <c r="AB21" s="12" t="s">
        <v>14</v>
      </c>
      <c r="AC21" s="13">
        <v>3</v>
      </c>
      <c r="AD21" s="124"/>
      <c r="AE21" s="124"/>
      <c r="AF21" s="124"/>
      <c r="AG21" s="106"/>
      <c r="AH21" s="106"/>
      <c r="AI21" s="106"/>
      <c r="AJ21" s="108"/>
      <c r="AK21" s="110"/>
    </row>
    <row r="22" spans="1:37" ht="19.5" customHeight="1">
      <c r="A22" s="111" t="s">
        <v>68</v>
      </c>
      <c r="B22" s="112"/>
      <c r="C22" s="121" t="s">
        <v>3</v>
      </c>
      <c r="D22" s="122"/>
      <c r="E22" s="123"/>
      <c r="F22" s="121" t="s">
        <v>11</v>
      </c>
      <c r="G22" s="122"/>
      <c r="H22" s="123"/>
      <c r="I22" s="121" t="s">
        <v>3</v>
      </c>
      <c r="J22" s="122"/>
      <c r="K22" s="123"/>
      <c r="L22" s="121" t="s">
        <v>3</v>
      </c>
      <c r="M22" s="122"/>
      <c r="N22" s="123"/>
      <c r="O22" s="121" t="s">
        <v>11</v>
      </c>
      <c r="P22" s="122"/>
      <c r="Q22" s="123"/>
      <c r="R22" s="121" t="s">
        <v>3</v>
      </c>
      <c r="S22" s="122"/>
      <c r="T22" s="123"/>
      <c r="U22" s="121" t="s">
        <v>3</v>
      </c>
      <c r="V22" s="122"/>
      <c r="W22" s="123"/>
      <c r="X22" s="115"/>
      <c r="Y22" s="116"/>
      <c r="Z22" s="117"/>
      <c r="AA22" s="121" t="s">
        <v>3</v>
      </c>
      <c r="AB22" s="122"/>
      <c r="AC22" s="123"/>
      <c r="AD22" s="124">
        <f>COUNTIF(C22:AA22,"○")</f>
        <v>2</v>
      </c>
      <c r="AE22" s="124">
        <f>COUNTIF(C22:AA22,"●")</f>
        <v>6</v>
      </c>
      <c r="AF22" s="124">
        <f>COUNTIF(C22:AA22,"△")</f>
        <v>0</v>
      </c>
      <c r="AG22" s="105">
        <f>SUM(C23,F23,I23,L23,O23,R23,U23,X23,AA23)</f>
        <v>4</v>
      </c>
      <c r="AH22" s="105">
        <f>SUM(E23,H23,K23,N23,Q23,T23,W23,Z23,AC23)</f>
        <v>10</v>
      </c>
      <c r="AI22" s="105">
        <f>AG22-AH22</f>
        <v>-6</v>
      </c>
      <c r="AJ22" s="107">
        <f>AD22*3+AF22*1</f>
        <v>6</v>
      </c>
      <c r="AK22" s="109">
        <v>8</v>
      </c>
    </row>
    <row r="23" spans="1:37" ht="19.5" customHeight="1">
      <c r="A23" s="113"/>
      <c r="B23" s="114"/>
      <c r="C23" s="11">
        <v>0</v>
      </c>
      <c r="D23" s="12" t="s">
        <v>14</v>
      </c>
      <c r="E23" s="13">
        <v>3</v>
      </c>
      <c r="F23" s="11">
        <v>1</v>
      </c>
      <c r="G23" s="12" t="s">
        <v>14</v>
      </c>
      <c r="H23" s="13">
        <v>0</v>
      </c>
      <c r="I23" s="11">
        <v>0</v>
      </c>
      <c r="J23" s="12" t="s">
        <v>14</v>
      </c>
      <c r="K23" s="13">
        <v>1</v>
      </c>
      <c r="L23" s="11">
        <v>0</v>
      </c>
      <c r="M23" s="12" t="s">
        <v>14</v>
      </c>
      <c r="N23" s="13">
        <v>1</v>
      </c>
      <c r="O23" s="11">
        <v>1</v>
      </c>
      <c r="P23" s="12" t="s">
        <v>14</v>
      </c>
      <c r="Q23" s="13">
        <v>0</v>
      </c>
      <c r="R23" s="11">
        <v>1</v>
      </c>
      <c r="S23" s="12" t="s">
        <v>14</v>
      </c>
      <c r="T23" s="13">
        <v>2</v>
      </c>
      <c r="U23" s="11">
        <v>0</v>
      </c>
      <c r="V23" s="12" t="s">
        <v>14</v>
      </c>
      <c r="W23" s="13">
        <v>1</v>
      </c>
      <c r="X23" s="118"/>
      <c r="Y23" s="119"/>
      <c r="Z23" s="120"/>
      <c r="AA23" s="11">
        <v>1</v>
      </c>
      <c r="AB23" s="12" t="s">
        <v>14</v>
      </c>
      <c r="AC23" s="13">
        <v>2</v>
      </c>
      <c r="AD23" s="124"/>
      <c r="AE23" s="124"/>
      <c r="AF23" s="124"/>
      <c r="AG23" s="106"/>
      <c r="AH23" s="106"/>
      <c r="AI23" s="106"/>
      <c r="AJ23" s="108"/>
      <c r="AK23" s="110"/>
    </row>
    <row r="24" spans="1:39" ht="19.5" customHeight="1">
      <c r="A24" s="111" t="s">
        <v>155</v>
      </c>
      <c r="B24" s="112"/>
      <c r="C24" s="121" t="s">
        <v>11</v>
      </c>
      <c r="D24" s="122"/>
      <c r="E24" s="123"/>
      <c r="F24" s="121" t="s">
        <v>3</v>
      </c>
      <c r="G24" s="122"/>
      <c r="H24" s="123"/>
      <c r="I24" s="121" t="s">
        <v>5</v>
      </c>
      <c r="J24" s="122"/>
      <c r="K24" s="123"/>
      <c r="L24" s="121" t="s">
        <v>11</v>
      </c>
      <c r="M24" s="122"/>
      <c r="N24" s="123"/>
      <c r="O24" s="121" t="s">
        <v>11</v>
      </c>
      <c r="P24" s="122"/>
      <c r="Q24" s="123"/>
      <c r="R24" s="334" t="s">
        <v>5</v>
      </c>
      <c r="S24" s="335"/>
      <c r="T24" s="336"/>
      <c r="U24" s="121" t="s">
        <v>11</v>
      </c>
      <c r="V24" s="122"/>
      <c r="W24" s="123"/>
      <c r="X24" s="121" t="s">
        <v>11</v>
      </c>
      <c r="Y24" s="122"/>
      <c r="Z24" s="123"/>
      <c r="AA24" s="115"/>
      <c r="AB24" s="116"/>
      <c r="AC24" s="117"/>
      <c r="AD24" s="124">
        <f>COUNTIF(C24:AA24,"○")</f>
        <v>5</v>
      </c>
      <c r="AE24" s="124">
        <f>COUNTIF(C24:AA24,"●")</f>
        <v>1</v>
      </c>
      <c r="AF24" s="124">
        <f>COUNTIF(C24:AA24,"△")</f>
        <v>2</v>
      </c>
      <c r="AG24" s="105">
        <f>SUM(C25,F25,I25,L25,O25,R25,U25,X25,AA25)</f>
        <v>19</v>
      </c>
      <c r="AH24" s="105">
        <f>SUM(E25,H25,K25,N25,Q25,T25,W25,Z25,AC25)</f>
        <v>5</v>
      </c>
      <c r="AI24" s="105">
        <f>AG24-AH24</f>
        <v>14</v>
      </c>
      <c r="AJ24" s="107">
        <f>AD24*3+AF24*1</f>
        <v>17</v>
      </c>
      <c r="AK24" s="109">
        <v>2</v>
      </c>
      <c r="AM24" t="s">
        <v>157</v>
      </c>
    </row>
    <row r="25" spans="1:37" ht="19.5" customHeight="1">
      <c r="A25" s="113"/>
      <c r="B25" s="114"/>
      <c r="C25" s="11">
        <v>7</v>
      </c>
      <c r="D25" s="12" t="s">
        <v>14</v>
      </c>
      <c r="E25" s="13">
        <v>0</v>
      </c>
      <c r="F25" s="11">
        <v>0</v>
      </c>
      <c r="G25" s="12" t="s">
        <v>14</v>
      </c>
      <c r="H25" s="13">
        <v>1</v>
      </c>
      <c r="I25" s="11">
        <v>1</v>
      </c>
      <c r="J25" s="12" t="s">
        <v>14</v>
      </c>
      <c r="K25" s="13">
        <v>1</v>
      </c>
      <c r="L25" s="11">
        <v>4</v>
      </c>
      <c r="M25" s="12" t="s">
        <v>14</v>
      </c>
      <c r="N25" s="13">
        <v>2</v>
      </c>
      <c r="O25" s="11">
        <v>2</v>
      </c>
      <c r="P25" s="12" t="s">
        <v>14</v>
      </c>
      <c r="Q25" s="13">
        <v>0</v>
      </c>
      <c r="R25" s="337">
        <v>0</v>
      </c>
      <c r="S25" s="338" t="s">
        <v>14</v>
      </c>
      <c r="T25" s="339">
        <v>0</v>
      </c>
      <c r="U25" s="11">
        <v>3</v>
      </c>
      <c r="V25" s="12" t="s">
        <v>14</v>
      </c>
      <c r="W25" s="13">
        <v>0</v>
      </c>
      <c r="X25" s="11">
        <v>2</v>
      </c>
      <c r="Y25" s="12" t="s">
        <v>14</v>
      </c>
      <c r="Z25" s="13">
        <v>1</v>
      </c>
      <c r="AA25" s="118"/>
      <c r="AB25" s="119"/>
      <c r="AC25" s="120"/>
      <c r="AD25" s="124"/>
      <c r="AE25" s="124"/>
      <c r="AF25" s="124"/>
      <c r="AG25" s="106"/>
      <c r="AH25" s="106"/>
      <c r="AI25" s="106"/>
      <c r="AJ25" s="108"/>
      <c r="AK25" s="110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R6:T7"/>
    <mergeCell ref="O6:Q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I6:K7"/>
    <mergeCell ref="U6:W7"/>
    <mergeCell ref="F6:H7"/>
    <mergeCell ref="C6:E7"/>
    <mergeCell ref="AE6:AE7"/>
    <mergeCell ref="L6:N7"/>
    <mergeCell ref="O8:Q8"/>
    <mergeCell ref="AH6:AH7"/>
    <mergeCell ref="AI6:AI7"/>
    <mergeCell ref="AJ6:AJ7"/>
    <mergeCell ref="AA6:AC7"/>
    <mergeCell ref="X6:Z7"/>
    <mergeCell ref="AI8:AI9"/>
    <mergeCell ref="AJ8:AJ9"/>
    <mergeCell ref="C8:E9"/>
    <mergeCell ref="F8:H8"/>
    <mergeCell ref="I8:K8"/>
    <mergeCell ref="L8:N8"/>
    <mergeCell ref="AD6:AD7"/>
    <mergeCell ref="AH8:AH9"/>
    <mergeCell ref="X8:Z8"/>
    <mergeCell ref="AA8:AC8"/>
    <mergeCell ref="AD8:AD9"/>
    <mergeCell ref="AE8:AE9"/>
    <mergeCell ref="AK8:AK9"/>
    <mergeCell ref="AF6:AF7"/>
    <mergeCell ref="AG6:AG7"/>
    <mergeCell ref="AK6:AK7"/>
    <mergeCell ref="L10:N10"/>
    <mergeCell ref="O10:Q10"/>
    <mergeCell ref="AF8:AF9"/>
    <mergeCell ref="AG8:AG9"/>
    <mergeCell ref="R8:T8"/>
    <mergeCell ref="U8:W8"/>
    <mergeCell ref="AD10:AD11"/>
    <mergeCell ref="AE10:AE11"/>
    <mergeCell ref="AH10:AH11"/>
    <mergeCell ref="AI10:AI11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R10:T10"/>
    <mergeCell ref="U10:W10"/>
    <mergeCell ref="X10:Z10"/>
    <mergeCell ref="AA10:AC10"/>
    <mergeCell ref="AH12:AH13"/>
    <mergeCell ref="AI12:AI13"/>
    <mergeCell ref="AJ12:AJ13"/>
    <mergeCell ref="AK12:AK13"/>
    <mergeCell ref="A10:B11"/>
    <mergeCell ref="C12:E12"/>
    <mergeCell ref="F12:H12"/>
    <mergeCell ref="I12:K13"/>
    <mergeCell ref="C10:E10"/>
    <mergeCell ref="F10:H11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O14:Q14"/>
    <mergeCell ref="AH14:AH15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K16:AK17"/>
    <mergeCell ref="I18:K18"/>
    <mergeCell ref="A24:B25"/>
    <mergeCell ref="A20:B21"/>
    <mergeCell ref="L16:N16"/>
    <mergeCell ref="A18:B19"/>
    <mergeCell ref="A16:B17"/>
    <mergeCell ref="L18:N18"/>
    <mergeCell ref="O16:Q17"/>
    <mergeCell ref="R16:T16"/>
    <mergeCell ref="U16:W16"/>
    <mergeCell ref="X16:Z16"/>
    <mergeCell ref="AA16:AC16"/>
    <mergeCell ref="AD16:AD17"/>
    <mergeCell ref="AE16:AE17"/>
    <mergeCell ref="AH18:AH19"/>
    <mergeCell ref="AD18:AD19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R18:T19"/>
    <mergeCell ref="U18:W18"/>
    <mergeCell ref="X18:Z18"/>
    <mergeCell ref="AA18:AC18"/>
    <mergeCell ref="C24:E24"/>
    <mergeCell ref="F24:H24"/>
    <mergeCell ref="I24:K24"/>
    <mergeCell ref="L22:N22"/>
    <mergeCell ref="O22:Q22"/>
    <mergeCell ref="O18:Q18"/>
    <mergeCell ref="L20:N20"/>
    <mergeCell ref="O20:Q20"/>
    <mergeCell ref="AH20:AH21"/>
    <mergeCell ref="AI20:AI21"/>
    <mergeCell ref="AJ20:AJ21"/>
    <mergeCell ref="AK20:AK21"/>
    <mergeCell ref="AD20:AD21"/>
    <mergeCell ref="AE20:AE21"/>
    <mergeCell ref="AF20:AF21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98" t="s">
        <v>167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</row>
    <row r="2" spans="1:37" ht="19.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76"/>
      <c r="G4" s="21"/>
      <c r="H4" s="21"/>
      <c r="I4" s="167"/>
      <c r="J4" s="22"/>
      <c r="K4" s="22"/>
      <c r="L4" s="142"/>
      <c r="M4" s="23"/>
      <c r="N4" s="23"/>
      <c r="O4" s="178"/>
      <c r="P4" s="24"/>
      <c r="Q4" s="24"/>
      <c r="R4" s="167"/>
      <c r="S4" s="22"/>
      <c r="T4" s="22"/>
      <c r="U4" s="142"/>
      <c r="V4" s="23"/>
      <c r="W4" s="23"/>
      <c r="X4" s="142"/>
      <c r="Y4" s="23"/>
      <c r="Z4" s="23"/>
      <c r="AA4" s="167"/>
      <c r="AB4" s="22"/>
      <c r="AC4" s="22"/>
      <c r="AH4" s="19" t="s">
        <v>2</v>
      </c>
      <c r="AI4" s="19" t="s">
        <v>140</v>
      </c>
      <c r="AJ4" s="20" t="s">
        <v>1</v>
      </c>
      <c r="AK4" s="19">
        <v>0</v>
      </c>
    </row>
    <row r="5" spans="6:37" ht="19.5" customHeight="1">
      <c r="F5" s="177"/>
      <c r="G5" s="25"/>
      <c r="H5" s="25"/>
      <c r="I5" s="168"/>
      <c r="J5" s="26"/>
      <c r="K5" s="26"/>
      <c r="L5" s="143"/>
      <c r="M5" s="27"/>
      <c r="N5" s="27"/>
      <c r="O5" s="179"/>
      <c r="P5" s="28"/>
      <c r="Q5" s="28"/>
      <c r="R5" s="168"/>
      <c r="S5" s="26"/>
      <c r="T5" s="26"/>
      <c r="U5" s="143"/>
      <c r="V5" s="27"/>
      <c r="W5" s="27"/>
      <c r="X5" s="143"/>
      <c r="Y5" s="27"/>
      <c r="Z5" s="27"/>
      <c r="AA5" s="168"/>
      <c r="AB5" s="26"/>
      <c r="AC5" s="22"/>
      <c r="AH5" s="19" t="s">
        <v>4</v>
      </c>
      <c r="AI5" s="19" t="s">
        <v>144</v>
      </c>
      <c r="AJ5" s="20" t="s">
        <v>1</v>
      </c>
      <c r="AK5" s="19">
        <v>1</v>
      </c>
    </row>
    <row r="6" spans="1:37" ht="19.5" customHeight="1">
      <c r="A6" s="36" t="s">
        <v>6</v>
      </c>
      <c r="B6" s="64"/>
      <c r="C6" s="187" t="s">
        <v>37</v>
      </c>
      <c r="D6" s="188"/>
      <c r="E6" s="189"/>
      <c r="F6" s="58" t="s">
        <v>16</v>
      </c>
      <c r="G6" s="193"/>
      <c r="H6" s="194"/>
      <c r="I6" s="58" t="s">
        <v>50</v>
      </c>
      <c r="J6" s="200"/>
      <c r="K6" s="201"/>
      <c r="L6" s="156" t="s">
        <v>110</v>
      </c>
      <c r="M6" s="169"/>
      <c r="N6" s="170"/>
      <c r="O6" s="186" t="s">
        <v>48</v>
      </c>
      <c r="P6" s="181"/>
      <c r="Q6" s="182"/>
      <c r="R6" s="58" t="s">
        <v>70</v>
      </c>
      <c r="S6" s="181"/>
      <c r="T6" s="182"/>
      <c r="U6" s="186" t="s">
        <v>71</v>
      </c>
      <c r="V6" s="181"/>
      <c r="W6" s="182"/>
      <c r="X6" s="187" t="s">
        <v>72</v>
      </c>
      <c r="Y6" s="188"/>
      <c r="Z6" s="189"/>
      <c r="AA6" s="58" t="s">
        <v>73</v>
      </c>
      <c r="AB6" s="193"/>
      <c r="AC6" s="194"/>
      <c r="AD6" s="105" t="s">
        <v>0</v>
      </c>
      <c r="AE6" s="105" t="s">
        <v>2</v>
      </c>
      <c r="AF6" s="50" t="s">
        <v>4</v>
      </c>
      <c r="AG6" s="50" t="s">
        <v>7</v>
      </c>
      <c r="AH6" s="50" t="s">
        <v>8</v>
      </c>
      <c r="AI6" s="34" t="s">
        <v>9</v>
      </c>
      <c r="AJ6" s="36" t="s">
        <v>1</v>
      </c>
      <c r="AK6" s="48" t="s">
        <v>10</v>
      </c>
    </row>
    <row r="7" spans="1:37" ht="19.5" customHeight="1">
      <c r="A7" s="37"/>
      <c r="B7" s="65"/>
      <c r="C7" s="190"/>
      <c r="D7" s="191"/>
      <c r="E7" s="192"/>
      <c r="F7" s="195"/>
      <c r="G7" s="196"/>
      <c r="H7" s="197"/>
      <c r="I7" s="202"/>
      <c r="J7" s="203"/>
      <c r="K7" s="204"/>
      <c r="L7" s="171"/>
      <c r="M7" s="172"/>
      <c r="N7" s="173"/>
      <c r="O7" s="183"/>
      <c r="P7" s="184"/>
      <c r="Q7" s="185"/>
      <c r="R7" s="183"/>
      <c r="S7" s="184"/>
      <c r="T7" s="185"/>
      <c r="U7" s="183"/>
      <c r="V7" s="184"/>
      <c r="W7" s="185"/>
      <c r="X7" s="190"/>
      <c r="Y7" s="191"/>
      <c r="Z7" s="192"/>
      <c r="AA7" s="195"/>
      <c r="AB7" s="196"/>
      <c r="AC7" s="197"/>
      <c r="AD7" s="106"/>
      <c r="AE7" s="106"/>
      <c r="AF7" s="51"/>
      <c r="AG7" s="51"/>
      <c r="AH7" s="51"/>
      <c r="AI7" s="35"/>
      <c r="AJ7" s="37"/>
      <c r="AK7" s="49"/>
    </row>
    <row r="8" spans="1:37" ht="19.5" customHeight="1">
      <c r="A8" s="111" t="s">
        <v>30</v>
      </c>
      <c r="B8" s="112"/>
      <c r="C8" s="115"/>
      <c r="D8" s="116"/>
      <c r="E8" s="117"/>
      <c r="F8" s="121" t="s">
        <v>11</v>
      </c>
      <c r="G8" s="122"/>
      <c r="H8" s="123"/>
      <c r="I8" s="121" t="s">
        <v>11</v>
      </c>
      <c r="J8" s="122"/>
      <c r="K8" s="123"/>
      <c r="L8" s="121" t="s">
        <v>11</v>
      </c>
      <c r="M8" s="122"/>
      <c r="N8" s="123"/>
      <c r="O8" s="121" t="s">
        <v>3</v>
      </c>
      <c r="P8" s="122"/>
      <c r="Q8" s="123"/>
      <c r="R8" s="121" t="s">
        <v>3</v>
      </c>
      <c r="S8" s="122"/>
      <c r="T8" s="123"/>
      <c r="U8" s="121" t="s">
        <v>133</v>
      </c>
      <c r="V8" s="122"/>
      <c r="W8" s="123"/>
      <c r="X8" s="349" t="s">
        <v>3</v>
      </c>
      <c r="Y8" s="350"/>
      <c r="Z8" s="351"/>
      <c r="AA8" s="121" t="s">
        <v>11</v>
      </c>
      <c r="AB8" s="122"/>
      <c r="AC8" s="123"/>
      <c r="AD8" s="124">
        <f>COUNTIF(C8:AA8,"○")</f>
        <v>5</v>
      </c>
      <c r="AE8" s="124">
        <f>COUNTIF(C8:AA8,"●")</f>
        <v>3</v>
      </c>
      <c r="AF8" s="180">
        <f>COUNTIF(C8:AA8,"△")</f>
        <v>0</v>
      </c>
      <c r="AG8" s="105">
        <f>SUM(C9,F9,I9,L9,O9,R9,U9,X9,AA9)</f>
        <v>14</v>
      </c>
      <c r="AH8" s="105">
        <f>SUM(E9,H9,K9,N9,Q9,T9,W9,Z9,AC9)</f>
        <v>9</v>
      </c>
      <c r="AI8" s="105">
        <f>AG8-AH8</f>
        <v>5</v>
      </c>
      <c r="AJ8" s="107">
        <f>AD8*3+AF8*1</f>
        <v>15</v>
      </c>
      <c r="AK8" s="109">
        <v>3</v>
      </c>
    </row>
    <row r="9" spans="1:37" ht="19.5" customHeight="1">
      <c r="A9" s="113"/>
      <c r="B9" s="114"/>
      <c r="C9" s="118"/>
      <c r="D9" s="119"/>
      <c r="E9" s="120"/>
      <c r="F9" s="11">
        <v>3</v>
      </c>
      <c r="G9" s="12" t="s">
        <v>14</v>
      </c>
      <c r="H9" s="13">
        <v>1</v>
      </c>
      <c r="I9" s="11">
        <v>2</v>
      </c>
      <c r="J9" s="12" t="s">
        <v>14</v>
      </c>
      <c r="K9" s="13">
        <v>0</v>
      </c>
      <c r="L9" s="11">
        <v>2</v>
      </c>
      <c r="M9" s="12" t="s">
        <v>14</v>
      </c>
      <c r="N9" s="13">
        <v>1</v>
      </c>
      <c r="O9" s="11">
        <v>0</v>
      </c>
      <c r="P9" s="12" t="s">
        <v>14</v>
      </c>
      <c r="Q9" s="13">
        <v>2</v>
      </c>
      <c r="R9" s="11">
        <v>0</v>
      </c>
      <c r="S9" s="12" t="s">
        <v>14</v>
      </c>
      <c r="T9" s="13">
        <v>2</v>
      </c>
      <c r="U9" s="11">
        <v>2</v>
      </c>
      <c r="V9" s="12" t="s">
        <v>14</v>
      </c>
      <c r="W9" s="13">
        <v>1</v>
      </c>
      <c r="X9" s="352">
        <v>0</v>
      </c>
      <c r="Y9" s="353" t="s">
        <v>14</v>
      </c>
      <c r="Z9" s="354">
        <v>1</v>
      </c>
      <c r="AA9" s="11">
        <v>5</v>
      </c>
      <c r="AB9" s="12" t="s">
        <v>14</v>
      </c>
      <c r="AC9" s="13">
        <v>1</v>
      </c>
      <c r="AD9" s="124"/>
      <c r="AE9" s="124"/>
      <c r="AF9" s="180"/>
      <c r="AG9" s="106"/>
      <c r="AH9" s="106"/>
      <c r="AI9" s="106"/>
      <c r="AJ9" s="108"/>
      <c r="AK9" s="110"/>
    </row>
    <row r="10" spans="1:37" ht="19.5" customHeight="1">
      <c r="A10" s="111" t="s">
        <v>41</v>
      </c>
      <c r="B10" s="112"/>
      <c r="C10" s="121" t="s">
        <v>3</v>
      </c>
      <c r="D10" s="122"/>
      <c r="E10" s="123"/>
      <c r="F10" s="115"/>
      <c r="G10" s="116"/>
      <c r="H10" s="117"/>
      <c r="I10" s="121" t="s">
        <v>3</v>
      </c>
      <c r="J10" s="122"/>
      <c r="K10" s="123"/>
      <c r="L10" s="121" t="s">
        <v>3</v>
      </c>
      <c r="M10" s="122"/>
      <c r="N10" s="123"/>
      <c r="O10" s="121" t="s">
        <v>11</v>
      </c>
      <c r="P10" s="122"/>
      <c r="Q10" s="123"/>
      <c r="R10" s="349" t="s">
        <v>169</v>
      </c>
      <c r="S10" s="350"/>
      <c r="T10" s="351"/>
      <c r="U10" s="121" t="s">
        <v>3</v>
      </c>
      <c r="V10" s="122"/>
      <c r="W10" s="123"/>
      <c r="X10" s="121" t="s">
        <v>137</v>
      </c>
      <c r="Y10" s="122"/>
      <c r="Z10" s="123"/>
      <c r="AA10" s="121" t="s">
        <v>145</v>
      </c>
      <c r="AB10" s="122"/>
      <c r="AC10" s="123"/>
      <c r="AD10" s="124">
        <f>COUNTIF(C10:AA10,"○")</f>
        <v>2</v>
      </c>
      <c r="AE10" s="124">
        <f>COUNTIF(C10:AA10,"●")</f>
        <v>5</v>
      </c>
      <c r="AF10" s="180">
        <f>COUNTIF(C10:AA10,"△")</f>
        <v>1</v>
      </c>
      <c r="AG10" s="105">
        <f>SUM(C11,F11,I11,L11,O11,R11,U11,X11,AA11)</f>
        <v>9</v>
      </c>
      <c r="AH10" s="105">
        <f>SUM(E11,H11,K11,N11,Q11,T11,W11,Z11,AC11)</f>
        <v>21</v>
      </c>
      <c r="AI10" s="105">
        <f>AG10-AH10</f>
        <v>-12</v>
      </c>
      <c r="AJ10" s="107">
        <f>AD10*3+AF10*1</f>
        <v>7</v>
      </c>
      <c r="AK10" s="109">
        <v>7</v>
      </c>
    </row>
    <row r="11" spans="1:37" ht="19.5" customHeight="1">
      <c r="A11" s="113"/>
      <c r="B11" s="114"/>
      <c r="C11" s="11">
        <v>1</v>
      </c>
      <c r="D11" s="12" t="s">
        <v>14</v>
      </c>
      <c r="E11" s="13">
        <v>3</v>
      </c>
      <c r="F11" s="118"/>
      <c r="G11" s="119"/>
      <c r="H11" s="120"/>
      <c r="I11" s="11">
        <v>0</v>
      </c>
      <c r="J11" s="12" t="s">
        <v>14</v>
      </c>
      <c r="K11" s="13">
        <v>1</v>
      </c>
      <c r="L11" s="11">
        <v>0</v>
      </c>
      <c r="M11" s="12" t="s">
        <v>14</v>
      </c>
      <c r="N11" s="13">
        <v>3</v>
      </c>
      <c r="O11" s="11">
        <v>3</v>
      </c>
      <c r="P11" s="12" t="s">
        <v>14</v>
      </c>
      <c r="Q11" s="13">
        <v>2</v>
      </c>
      <c r="R11" s="352">
        <v>4</v>
      </c>
      <c r="S11" s="353" t="s">
        <v>14</v>
      </c>
      <c r="T11" s="354">
        <v>3</v>
      </c>
      <c r="U11" s="11">
        <v>1</v>
      </c>
      <c r="V11" s="12" t="s">
        <v>14</v>
      </c>
      <c r="W11" s="13">
        <v>5</v>
      </c>
      <c r="X11" s="11">
        <v>0</v>
      </c>
      <c r="Y11" s="12" t="s">
        <v>14</v>
      </c>
      <c r="Z11" s="13">
        <v>4</v>
      </c>
      <c r="AA11" s="11">
        <v>0</v>
      </c>
      <c r="AB11" s="12" t="s">
        <v>14</v>
      </c>
      <c r="AC11" s="13">
        <v>0</v>
      </c>
      <c r="AD11" s="124"/>
      <c r="AE11" s="124"/>
      <c r="AF11" s="180"/>
      <c r="AG11" s="106"/>
      <c r="AH11" s="106"/>
      <c r="AI11" s="106"/>
      <c r="AJ11" s="108"/>
      <c r="AK11" s="110"/>
    </row>
    <row r="12" spans="1:37" ht="19.5" customHeight="1">
      <c r="A12" s="111" t="s">
        <v>51</v>
      </c>
      <c r="B12" s="112"/>
      <c r="C12" s="121" t="s">
        <v>3</v>
      </c>
      <c r="D12" s="122"/>
      <c r="E12" s="123"/>
      <c r="F12" s="121" t="s">
        <v>11</v>
      </c>
      <c r="G12" s="122"/>
      <c r="H12" s="123"/>
      <c r="I12" s="115"/>
      <c r="J12" s="116"/>
      <c r="K12" s="117"/>
      <c r="L12" s="121" t="s">
        <v>133</v>
      </c>
      <c r="M12" s="122"/>
      <c r="N12" s="123"/>
      <c r="O12" s="121" t="s">
        <v>11</v>
      </c>
      <c r="P12" s="122"/>
      <c r="Q12" s="123"/>
      <c r="R12" s="121" t="s">
        <v>5</v>
      </c>
      <c r="S12" s="122"/>
      <c r="T12" s="123"/>
      <c r="U12" s="355" t="s">
        <v>3</v>
      </c>
      <c r="V12" s="356"/>
      <c r="W12" s="357"/>
      <c r="X12" s="121" t="s">
        <v>5</v>
      </c>
      <c r="Y12" s="122"/>
      <c r="Z12" s="123"/>
      <c r="AA12" s="121" t="s">
        <v>11</v>
      </c>
      <c r="AB12" s="122"/>
      <c r="AC12" s="123"/>
      <c r="AD12" s="124">
        <f>COUNTIF(F12:AA12,"○")</f>
        <v>4</v>
      </c>
      <c r="AE12" s="124">
        <f>COUNTIF(F12:AA12,"●")</f>
        <v>1</v>
      </c>
      <c r="AF12" s="180">
        <f>COUNTIF(F12:AA12,"△")</f>
        <v>2</v>
      </c>
      <c r="AG12" s="105">
        <f>SUM(F13,C13,I13,L13,O13,R13,U13,X13,AA13)</f>
        <v>18</v>
      </c>
      <c r="AH12" s="105">
        <f>SUM(H13,E13,K13,N13,Q13,T13,W13,Z13,AC13)</f>
        <v>11</v>
      </c>
      <c r="AI12" s="105">
        <f>AG12-AH12</f>
        <v>7</v>
      </c>
      <c r="AJ12" s="107">
        <f>AD12*3+AF12*1</f>
        <v>14</v>
      </c>
      <c r="AK12" s="109">
        <v>5</v>
      </c>
    </row>
    <row r="13" spans="1:37" ht="19.5" customHeight="1">
      <c r="A13" s="113"/>
      <c r="B13" s="114"/>
      <c r="C13" s="11">
        <v>0</v>
      </c>
      <c r="D13" s="12" t="s">
        <v>14</v>
      </c>
      <c r="E13" s="13">
        <v>2</v>
      </c>
      <c r="F13" s="11">
        <v>1</v>
      </c>
      <c r="G13" s="12" t="s">
        <v>14</v>
      </c>
      <c r="H13" s="13">
        <v>0</v>
      </c>
      <c r="I13" s="118"/>
      <c r="J13" s="119"/>
      <c r="K13" s="120"/>
      <c r="L13" s="11">
        <v>4</v>
      </c>
      <c r="M13" s="12" t="s">
        <v>14</v>
      </c>
      <c r="N13" s="13">
        <v>1</v>
      </c>
      <c r="O13" s="11">
        <v>4</v>
      </c>
      <c r="P13" s="12" t="s">
        <v>14</v>
      </c>
      <c r="Q13" s="13">
        <v>0</v>
      </c>
      <c r="R13" s="11">
        <v>1</v>
      </c>
      <c r="S13" s="12" t="s">
        <v>14</v>
      </c>
      <c r="T13" s="13">
        <v>1</v>
      </c>
      <c r="U13" s="352">
        <v>3</v>
      </c>
      <c r="V13" s="353" t="s">
        <v>14</v>
      </c>
      <c r="W13" s="354">
        <v>4</v>
      </c>
      <c r="X13" s="11">
        <v>2</v>
      </c>
      <c r="Y13" s="12" t="s">
        <v>14</v>
      </c>
      <c r="Z13" s="13">
        <v>2</v>
      </c>
      <c r="AA13" s="11">
        <v>3</v>
      </c>
      <c r="AB13" s="12" t="s">
        <v>14</v>
      </c>
      <c r="AC13" s="13">
        <v>1</v>
      </c>
      <c r="AD13" s="124"/>
      <c r="AE13" s="124"/>
      <c r="AF13" s="180"/>
      <c r="AG13" s="106"/>
      <c r="AH13" s="106"/>
      <c r="AI13" s="106"/>
      <c r="AJ13" s="108"/>
      <c r="AK13" s="110"/>
    </row>
    <row r="14" spans="1:37" ht="19.5" customHeight="1">
      <c r="A14" s="111" t="s">
        <v>69</v>
      </c>
      <c r="B14" s="112"/>
      <c r="C14" s="121" t="s">
        <v>3</v>
      </c>
      <c r="D14" s="122"/>
      <c r="E14" s="123"/>
      <c r="F14" s="121" t="s">
        <v>11</v>
      </c>
      <c r="G14" s="122"/>
      <c r="H14" s="123"/>
      <c r="I14" s="125" t="s">
        <v>141</v>
      </c>
      <c r="J14" s="126"/>
      <c r="K14" s="127"/>
      <c r="L14" s="115"/>
      <c r="M14" s="116"/>
      <c r="N14" s="117"/>
      <c r="O14" s="125" t="s">
        <v>3</v>
      </c>
      <c r="P14" s="126"/>
      <c r="Q14" s="127"/>
      <c r="R14" s="121" t="s">
        <v>5</v>
      </c>
      <c r="S14" s="122"/>
      <c r="T14" s="123"/>
      <c r="U14" s="121" t="s">
        <v>145</v>
      </c>
      <c r="V14" s="122"/>
      <c r="W14" s="123"/>
      <c r="X14" s="121" t="s">
        <v>3</v>
      </c>
      <c r="Y14" s="122"/>
      <c r="Z14" s="123"/>
      <c r="AA14" s="121" t="s">
        <v>5</v>
      </c>
      <c r="AB14" s="122"/>
      <c r="AC14" s="123"/>
      <c r="AD14" s="124">
        <f>COUNTIF(C14:AA14,"○")</f>
        <v>1</v>
      </c>
      <c r="AE14" s="124">
        <f>COUNTIF(C14:AA14,"●")</f>
        <v>4</v>
      </c>
      <c r="AF14" s="180">
        <f>COUNTIF(C14:AA14,"△")</f>
        <v>3</v>
      </c>
      <c r="AG14" s="105">
        <f>SUM(C15,F15,I15,L15,O15,R15,U15,X15,AA15)</f>
        <v>10</v>
      </c>
      <c r="AH14" s="105">
        <f>SUM(E15,H15,K15,N15,Q15,T15,W15,Z15,AC15)</f>
        <v>17</v>
      </c>
      <c r="AI14" s="105">
        <f>AG14-AH14</f>
        <v>-7</v>
      </c>
      <c r="AJ14" s="107">
        <f>AD14*3+AF14*1</f>
        <v>6</v>
      </c>
      <c r="AK14" s="109">
        <v>8</v>
      </c>
    </row>
    <row r="15" spans="1:37" ht="19.5" customHeight="1">
      <c r="A15" s="113"/>
      <c r="B15" s="114"/>
      <c r="C15" s="11">
        <v>1</v>
      </c>
      <c r="D15" s="12" t="s">
        <v>14</v>
      </c>
      <c r="E15" s="13">
        <v>2</v>
      </c>
      <c r="F15" s="11">
        <v>3</v>
      </c>
      <c r="G15" s="12" t="s">
        <v>14</v>
      </c>
      <c r="H15" s="13">
        <v>0</v>
      </c>
      <c r="I15" s="11">
        <v>1</v>
      </c>
      <c r="J15" s="12" t="s">
        <v>14</v>
      </c>
      <c r="K15" s="13">
        <v>4</v>
      </c>
      <c r="L15" s="118"/>
      <c r="M15" s="119"/>
      <c r="N15" s="120"/>
      <c r="O15" s="11">
        <v>1</v>
      </c>
      <c r="P15" s="12" t="s">
        <v>14</v>
      </c>
      <c r="Q15" s="13">
        <v>6</v>
      </c>
      <c r="R15" s="11">
        <v>1</v>
      </c>
      <c r="S15" s="12" t="s">
        <v>14</v>
      </c>
      <c r="T15" s="13">
        <v>1</v>
      </c>
      <c r="U15" s="11">
        <v>2</v>
      </c>
      <c r="V15" s="12" t="s">
        <v>14</v>
      </c>
      <c r="W15" s="13">
        <v>2</v>
      </c>
      <c r="X15" s="11">
        <v>1</v>
      </c>
      <c r="Y15" s="12" t="s">
        <v>14</v>
      </c>
      <c r="Z15" s="13">
        <v>2</v>
      </c>
      <c r="AA15" s="11">
        <v>0</v>
      </c>
      <c r="AB15" s="12" t="s">
        <v>14</v>
      </c>
      <c r="AC15" s="13">
        <v>0</v>
      </c>
      <c r="AD15" s="124"/>
      <c r="AE15" s="124"/>
      <c r="AF15" s="180"/>
      <c r="AG15" s="106"/>
      <c r="AH15" s="106"/>
      <c r="AI15" s="106"/>
      <c r="AJ15" s="108"/>
      <c r="AK15" s="110"/>
    </row>
    <row r="16" spans="1:37" ht="19.5" customHeight="1">
      <c r="A16" s="111" t="s">
        <v>48</v>
      </c>
      <c r="B16" s="112"/>
      <c r="C16" s="121" t="s">
        <v>11</v>
      </c>
      <c r="D16" s="122"/>
      <c r="E16" s="123"/>
      <c r="F16" s="121" t="s">
        <v>3</v>
      </c>
      <c r="G16" s="122"/>
      <c r="H16" s="123"/>
      <c r="I16" s="121" t="s">
        <v>3</v>
      </c>
      <c r="J16" s="122"/>
      <c r="K16" s="123"/>
      <c r="L16" s="121" t="s">
        <v>11</v>
      </c>
      <c r="M16" s="122"/>
      <c r="N16" s="123"/>
      <c r="O16" s="115"/>
      <c r="P16" s="116"/>
      <c r="Q16" s="117"/>
      <c r="R16" s="121" t="s">
        <v>11</v>
      </c>
      <c r="S16" s="122"/>
      <c r="T16" s="123"/>
      <c r="U16" s="121" t="s">
        <v>11</v>
      </c>
      <c r="V16" s="122"/>
      <c r="W16" s="123"/>
      <c r="X16" s="121" t="s">
        <v>11</v>
      </c>
      <c r="Y16" s="122"/>
      <c r="Z16" s="123"/>
      <c r="AA16" s="349" t="s">
        <v>11</v>
      </c>
      <c r="AB16" s="350"/>
      <c r="AC16" s="351"/>
      <c r="AD16" s="124">
        <f>COUNTIF(C16:AA16,"○")</f>
        <v>6</v>
      </c>
      <c r="AE16" s="124">
        <f>COUNTIF(C16:AA16,"●")</f>
        <v>2</v>
      </c>
      <c r="AF16" s="180">
        <f>COUNTIF(C16:AA16,"△")</f>
        <v>0</v>
      </c>
      <c r="AG16" s="105">
        <f>SUM(C17,F17,I17,L17,O17,R17,U17,X17,AA17)</f>
        <v>19</v>
      </c>
      <c r="AH16" s="105">
        <f>SUM(E17,H17,K17,N17,Q17,T17,W17,Z17,AC17)</f>
        <v>11</v>
      </c>
      <c r="AI16" s="105">
        <f>AG16-AH16</f>
        <v>8</v>
      </c>
      <c r="AJ16" s="107">
        <f>AD16*3+AF16*1</f>
        <v>18</v>
      </c>
      <c r="AK16" s="109">
        <v>1</v>
      </c>
    </row>
    <row r="17" spans="1:37" ht="19.5" customHeight="1">
      <c r="A17" s="113"/>
      <c r="B17" s="114"/>
      <c r="C17" s="11">
        <v>2</v>
      </c>
      <c r="D17" s="12" t="s">
        <v>14</v>
      </c>
      <c r="E17" s="13">
        <v>0</v>
      </c>
      <c r="F17" s="11">
        <v>2</v>
      </c>
      <c r="G17" s="12" t="s">
        <v>14</v>
      </c>
      <c r="H17" s="13">
        <v>3</v>
      </c>
      <c r="I17" s="11">
        <v>0</v>
      </c>
      <c r="J17" s="12" t="s">
        <v>14</v>
      </c>
      <c r="K17" s="13">
        <v>4</v>
      </c>
      <c r="L17" s="11">
        <v>6</v>
      </c>
      <c r="M17" s="12" t="s">
        <v>14</v>
      </c>
      <c r="N17" s="13">
        <v>1</v>
      </c>
      <c r="O17" s="118"/>
      <c r="P17" s="119"/>
      <c r="Q17" s="120"/>
      <c r="R17" s="11">
        <v>2</v>
      </c>
      <c r="S17" s="12" t="s">
        <v>14</v>
      </c>
      <c r="T17" s="13">
        <v>0</v>
      </c>
      <c r="U17" s="11">
        <v>3</v>
      </c>
      <c r="V17" s="12" t="s">
        <v>14</v>
      </c>
      <c r="W17" s="13">
        <v>2</v>
      </c>
      <c r="X17" s="11">
        <v>1</v>
      </c>
      <c r="Y17" s="12" t="s">
        <v>14</v>
      </c>
      <c r="Z17" s="13">
        <v>0</v>
      </c>
      <c r="AA17" s="352">
        <v>3</v>
      </c>
      <c r="AB17" s="353" t="s">
        <v>14</v>
      </c>
      <c r="AC17" s="354">
        <v>1</v>
      </c>
      <c r="AD17" s="124"/>
      <c r="AE17" s="124"/>
      <c r="AF17" s="180"/>
      <c r="AG17" s="106"/>
      <c r="AH17" s="106"/>
      <c r="AI17" s="106"/>
      <c r="AJ17" s="108"/>
      <c r="AK17" s="110"/>
    </row>
    <row r="18" spans="1:37" ht="19.5" customHeight="1">
      <c r="A18" s="111" t="s">
        <v>20</v>
      </c>
      <c r="B18" s="112"/>
      <c r="C18" s="121" t="s">
        <v>11</v>
      </c>
      <c r="D18" s="122"/>
      <c r="E18" s="123"/>
      <c r="F18" s="355" t="s">
        <v>3</v>
      </c>
      <c r="G18" s="356"/>
      <c r="H18" s="357"/>
      <c r="I18" s="121" t="s">
        <v>5</v>
      </c>
      <c r="J18" s="122"/>
      <c r="K18" s="123"/>
      <c r="L18" s="121" t="s">
        <v>5</v>
      </c>
      <c r="M18" s="122"/>
      <c r="N18" s="123"/>
      <c r="O18" s="121" t="s">
        <v>3</v>
      </c>
      <c r="P18" s="122"/>
      <c r="Q18" s="123"/>
      <c r="R18" s="115"/>
      <c r="S18" s="116"/>
      <c r="T18" s="117"/>
      <c r="U18" s="125" t="s">
        <v>3</v>
      </c>
      <c r="V18" s="126"/>
      <c r="W18" s="127"/>
      <c r="X18" s="121" t="s">
        <v>3</v>
      </c>
      <c r="Y18" s="122"/>
      <c r="Z18" s="123"/>
      <c r="AA18" s="121" t="s">
        <v>133</v>
      </c>
      <c r="AB18" s="122"/>
      <c r="AC18" s="123"/>
      <c r="AD18" s="124">
        <f>COUNTIF(C18:AA18,"○")</f>
        <v>2</v>
      </c>
      <c r="AE18" s="124">
        <f>COUNTIF(C18:AA18,"●")</f>
        <v>4</v>
      </c>
      <c r="AF18" s="180">
        <f>COUNTIF(C18:AA18,"△")</f>
        <v>2</v>
      </c>
      <c r="AG18" s="105">
        <f>SUM(C19,F19,I19,L19,O19,R19,U19,X19,AA19)</f>
        <v>12</v>
      </c>
      <c r="AH18" s="105">
        <f>SUM(E19,H19,K19,N19,Q19,T19,W19,Z19,AC19)</f>
        <v>15</v>
      </c>
      <c r="AI18" s="105">
        <f>AG18-AH18</f>
        <v>-3</v>
      </c>
      <c r="AJ18" s="107">
        <f>AD18*3+AF18*1</f>
        <v>8</v>
      </c>
      <c r="AK18" s="109">
        <v>6</v>
      </c>
    </row>
    <row r="19" spans="1:37" ht="19.5" customHeight="1">
      <c r="A19" s="113"/>
      <c r="B19" s="114"/>
      <c r="C19" s="11">
        <v>2</v>
      </c>
      <c r="D19" s="12" t="s">
        <v>14</v>
      </c>
      <c r="E19" s="13">
        <v>0</v>
      </c>
      <c r="F19" s="352">
        <v>3</v>
      </c>
      <c r="G19" s="353" t="s">
        <v>14</v>
      </c>
      <c r="H19" s="354">
        <v>4</v>
      </c>
      <c r="I19" s="11">
        <v>1</v>
      </c>
      <c r="J19" s="12" t="s">
        <v>14</v>
      </c>
      <c r="K19" s="13">
        <v>1</v>
      </c>
      <c r="L19" s="11">
        <v>1</v>
      </c>
      <c r="M19" s="12" t="s">
        <v>14</v>
      </c>
      <c r="N19" s="13">
        <v>1</v>
      </c>
      <c r="O19" s="11">
        <v>0</v>
      </c>
      <c r="P19" s="12" t="s">
        <v>14</v>
      </c>
      <c r="Q19" s="13">
        <v>2</v>
      </c>
      <c r="R19" s="118"/>
      <c r="S19" s="119"/>
      <c r="T19" s="120"/>
      <c r="U19" s="11">
        <v>1</v>
      </c>
      <c r="V19" s="12" t="s">
        <v>14</v>
      </c>
      <c r="W19" s="13">
        <v>4</v>
      </c>
      <c r="X19" s="11">
        <v>0</v>
      </c>
      <c r="Y19" s="12" t="s">
        <v>14</v>
      </c>
      <c r="Z19" s="13">
        <v>2</v>
      </c>
      <c r="AA19" s="11">
        <v>4</v>
      </c>
      <c r="AB19" s="12" t="s">
        <v>14</v>
      </c>
      <c r="AC19" s="13">
        <v>1</v>
      </c>
      <c r="AD19" s="124"/>
      <c r="AE19" s="124"/>
      <c r="AF19" s="180"/>
      <c r="AG19" s="106"/>
      <c r="AH19" s="106"/>
      <c r="AI19" s="106"/>
      <c r="AJ19" s="108"/>
      <c r="AK19" s="110"/>
    </row>
    <row r="20" spans="1:37" ht="19.5" customHeight="1">
      <c r="A20" s="111" t="s">
        <v>71</v>
      </c>
      <c r="B20" s="112"/>
      <c r="C20" s="121" t="s">
        <v>137</v>
      </c>
      <c r="D20" s="122"/>
      <c r="E20" s="123"/>
      <c r="F20" s="121" t="s">
        <v>11</v>
      </c>
      <c r="G20" s="122"/>
      <c r="H20" s="123"/>
      <c r="I20" s="349" t="s">
        <v>169</v>
      </c>
      <c r="J20" s="350"/>
      <c r="K20" s="351"/>
      <c r="L20" s="121" t="s">
        <v>145</v>
      </c>
      <c r="M20" s="122"/>
      <c r="N20" s="123"/>
      <c r="O20" s="121" t="s">
        <v>3</v>
      </c>
      <c r="P20" s="122"/>
      <c r="Q20" s="123"/>
      <c r="R20" s="121" t="s">
        <v>11</v>
      </c>
      <c r="S20" s="122"/>
      <c r="T20" s="123"/>
      <c r="U20" s="115"/>
      <c r="V20" s="116"/>
      <c r="W20" s="117"/>
      <c r="X20" s="121" t="s">
        <v>5</v>
      </c>
      <c r="Y20" s="122"/>
      <c r="Z20" s="123"/>
      <c r="AA20" s="121" t="s">
        <v>11</v>
      </c>
      <c r="AB20" s="122"/>
      <c r="AC20" s="123"/>
      <c r="AD20" s="124">
        <f>COUNTIF(C20:AA20,"○")</f>
        <v>4</v>
      </c>
      <c r="AE20" s="124">
        <f>COUNTIF(C20:AA20,"●")</f>
        <v>2</v>
      </c>
      <c r="AF20" s="180">
        <f>COUNTIF(C20:AA20,"△")</f>
        <v>2</v>
      </c>
      <c r="AG20" s="105">
        <f>SUM(C21,F21,I21,L21,O21,R21,U21,X21,AA21)</f>
        <v>21</v>
      </c>
      <c r="AH20" s="105">
        <f>SUM(E21,H21,K21,N21,Q21,T21,W21,Z21,AC21)</f>
        <v>12</v>
      </c>
      <c r="AI20" s="105">
        <f>AG20-AH20</f>
        <v>9</v>
      </c>
      <c r="AJ20" s="107">
        <f>AD20*3+AF20*1</f>
        <v>14</v>
      </c>
      <c r="AK20" s="109">
        <v>4</v>
      </c>
    </row>
    <row r="21" spans="1:37" ht="19.5" customHeight="1">
      <c r="A21" s="113"/>
      <c r="B21" s="114"/>
      <c r="C21" s="11">
        <v>1</v>
      </c>
      <c r="D21" s="12" t="s">
        <v>14</v>
      </c>
      <c r="E21" s="13">
        <v>2</v>
      </c>
      <c r="F21" s="11">
        <v>5</v>
      </c>
      <c r="G21" s="12" t="s">
        <v>14</v>
      </c>
      <c r="H21" s="13">
        <v>1</v>
      </c>
      <c r="I21" s="352">
        <v>4</v>
      </c>
      <c r="J21" s="353" t="s">
        <v>14</v>
      </c>
      <c r="K21" s="354">
        <v>3</v>
      </c>
      <c r="L21" s="11">
        <v>2</v>
      </c>
      <c r="M21" s="12" t="s">
        <v>14</v>
      </c>
      <c r="N21" s="13">
        <v>2</v>
      </c>
      <c r="O21" s="11">
        <v>2</v>
      </c>
      <c r="P21" s="12" t="s">
        <v>14</v>
      </c>
      <c r="Q21" s="13">
        <v>3</v>
      </c>
      <c r="R21" s="11">
        <v>4</v>
      </c>
      <c r="S21" s="12" t="s">
        <v>14</v>
      </c>
      <c r="T21" s="13">
        <v>1</v>
      </c>
      <c r="U21" s="118"/>
      <c r="V21" s="119"/>
      <c r="W21" s="120"/>
      <c r="X21" s="11">
        <v>0</v>
      </c>
      <c r="Y21" s="12" t="s">
        <v>14</v>
      </c>
      <c r="Z21" s="13">
        <v>0</v>
      </c>
      <c r="AA21" s="11">
        <v>3</v>
      </c>
      <c r="AB21" s="12" t="s">
        <v>14</v>
      </c>
      <c r="AC21" s="13">
        <v>0</v>
      </c>
      <c r="AD21" s="124"/>
      <c r="AE21" s="124"/>
      <c r="AF21" s="180"/>
      <c r="AG21" s="106"/>
      <c r="AH21" s="106"/>
      <c r="AI21" s="106"/>
      <c r="AJ21" s="108"/>
      <c r="AK21" s="110"/>
    </row>
    <row r="22" spans="1:37" ht="19.5" customHeight="1">
      <c r="A22" s="111" t="s">
        <v>17</v>
      </c>
      <c r="B22" s="112"/>
      <c r="C22" s="349" t="s">
        <v>11</v>
      </c>
      <c r="D22" s="350"/>
      <c r="E22" s="351"/>
      <c r="F22" s="121" t="s">
        <v>133</v>
      </c>
      <c r="G22" s="122"/>
      <c r="H22" s="123"/>
      <c r="I22" s="121" t="s">
        <v>5</v>
      </c>
      <c r="J22" s="122"/>
      <c r="K22" s="123"/>
      <c r="L22" s="121" t="s">
        <v>11</v>
      </c>
      <c r="M22" s="122"/>
      <c r="N22" s="123"/>
      <c r="O22" s="121" t="s">
        <v>3</v>
      </c>
      <c r="P22" s="122"/>
      <c r="Q22" s="123"/>
      <c r="R22" s="121" t="s">
        <v>11</v>
      </c>
      <c r="S22" s="122"/>
      <c r="T22" s="123"/>
      <c r="U22" s="121" t="s">
        <v>5</v>
      </c>
      <c r="V22" s="122"/>
      <c r="W22" s="123"/>
      <c r="X22" s="115"/>
      <c r="Y22" s="116"/>
      <c r="Z22" s="117"/>
      <c r="AA22" s="121" t="s">
        <v>11</v>
      </c>
      <c r="AB22" s="122"/>
      <c r="AC22" s="123"/>
      <c r="AD22" s="124">
        <f>COUNTIF(C22:AA22,"○")</f>
        <v>5</v>
      </c>
      <c r="AE22" s="124">
        <f>COUNTIF(C22:AA22,"●")</f>
        <v>1</v>
      </c>
      <c r="AF22" s="180">
        <f>COUNTIF(C22:AA22,"△")</f>
        <v>2</v>
      </c>
      <c r="AG22" s="105">
        <f>SUM(C23,F23,I23,L23,O23,R23,U23,X23,AA23)</f>
        <v>13</v>
      </c>
      <c r="AH22" s="105">
        <f>SUM(E23,H23,K23,N23,Q23,T23,W23,Z23,AC23)</f>
        <v>4</v>
      </c>
      <c r="AI22" s="105">
        <f>AG22-AH22</f>
        <v>9</v>
      </c>
      <c r="AJ22" s="107">
        <f>AD22*3+AF22*1</f>
        <v>17</v>
      </c>
      <c r="AK22" s="109">
        <v>2</v>
      </c>
    </row>
    <row r="23" spans="1:37" ht="19.5" customHeight="1">
      <c r="A23" s="113"/>
      <c r="B23" s="114"/>
      <c r="C23" s="352">
        <v>1</v>
      </c>
      <c r="D23" s="353" t="s">
        <v>14</v>
      </c>
      <c r="E23" s="354">
        <v>0</v>
      </c>
      <c r="F23" s="11">
        <v>4</v>
      </c>
      <c r="G23" s="12" t="s">
        <v>14</v>
      </c>
      <c r="H23" s="13">
        <v>0</v>
      </c>
      <c r="I23" s="11">
        <v>2</v>
      </c>
      <c r="J23" s="12" t="s">
        <v>14</v>
      </c>
      <c r="K23" s="13">
        <v>2</v>
      </c>
      <c r="L23" s="11">
        <v>2</v>
      </c>
      <c r="M23" s="12" t="s">
        <v>14</v>
      </c>
      <c r="N23" s="13">
        <v>1</v>
      </c>
      <c r="O23" s="11">
        <v>0</v>
      </c>
      <c r="P23" s="12" t="s">
        <v>14</v>
      </c>
      <c r="Q23" s="13">
        <v>1</v>
      </c>
      <c r="R23" s="11">
        <v>2</v>
      </c>
      <c r="S23" s="12" t="s">
        <v>14</v>
      </c>
      <c r="T23" s="13">
        <v>0</v>
      </c>
      <c r="U23" s="11">
        <v>0</v>
      </c>
      <c r="V23" s="12" t="s">
        <v>14</v>
      </c>
      <c r="W23" s="13">
        <v>0</v>
      </c>
      <c r="X23" s="118"/>
      <c r="Y23" s="119"/>
      <c r="Z23" s="120"/>
      <c r="AA23" s="11">
        <v>2</v>
      </c>
      <c r="AB23" s="12" t="s">
        <v>14</v>
      </c>
      <c r="AC23" s="13">
        <v>0</v>
      </c>
      <c r="AD23" s="124"/>
      <c r="AE23" s="124"/>
      <c r="AF23" s="180"/>
      <c r="AG23" s="106"/>
      <c r="AH23" s="106"/>
      <c r="AI23" s="106"/>
      <c r="AJ23" s="108"/>
      <c r="AK23" s="110"/>
    </row>
    <row r="24" spans="1:37" ht="19.5" customHeight="1">
      <c r="A24" s="111" t="s">
        <v>74</v>
      </c>
      <c r="B24" s="112"/>
      <c r="C24" s="125" t="s">
        <v>3</v>
      </c>
      <c r="D24" s="126"/>
      <c r="E24" s="127"/>
      <c r="F24" s="121" t="s">
        <v>145</v>
      </c>
      <c r="G24" s="122"/>
      <c r="H24" s="123"/>
      <c r="I24" s="121" t="s">
        <v>3</v>
      </c>
      <c r="J24" s="122"/>
      <c r="K24" s="123"/>
      <c r="L24" s="121" t="s">
        <v>5</v>
      </c>
      <c r="M24" s="122"/>
      <c r="N24" s="123"/>
      <c r="O24" s="349" t="s">
        <v>3</v>
      </c>
      <c r="P24" s="350"/>
      <c r="Q24" s="351"/>
      <c r="R24" s="121" t="s">
        <v>142</v>
      </c>
      <c r="S24" s="122"/>
      <c r="T24" s="123"/>
      <c r="U24" s="121" t="s">
        <v>3</v>
      </c>
      <c r="V24" s="122"/>
      <c r="W24" s="123"/>
      <c r="X24" s="121" t="s">
        <v>3</v>
      </c>
      <c r="Y24" s="122"/>
      <c r="Z24" s="123"/>
      <c r="AA24" s="115"/>
      <c r="AB24" s="116"/>
      <c r="AC24" s="117"/>
      <c r="AD24" s="124">
        <f>COUNTIF(C24:AA24,"○")</f>
        <v>0</v>
      </c>
      <c r="AE24" s="124">
        <f>COUNTIF(C24:AA24,"●")</f>
        <v>6</v>
      </c>
      <c r="AF24" s="180">
        <f>COUNTIF(C24:AA24,"△")</f>
        <v>2</v>
      </c>
      <c r="AG24" s="105">
        <f>SUM(C25,F25,I25,L25,O25,R25,U25,X25,AA25)</f>
        <v>4</v>
      </c>
      <c r="AH24" s="105">
        <f>SUM(E25,H25,K25,N25,Q25,T25,W25,Z25,AC25)</f>
        <v>20</v>
      </c>
      <c r="AI24" s="105">
        <f>AG24-AH24</f>
        <v>-16</v>
      </c>
      <c r="AJ24" s="107">
        <f>AD24*3+AF24*1</f>
        <v>2</v>
      </c>
      <c r="AK24" s="109">
        <v>9</v>
      </c>
    </row>
    <row r="25" spans="1:37" ht="19.5" customHeight="1">
      <c r="A25" s="113"/>
      <c r="B25" s="114"/>
      <c r="C25" s="11">
        <v>1</v>
      </c>
      <c r="D25" s="12" t="s">
        <v>14</v>
      </c>
      <c r="E25" s="13">
        <v>5</v>
      </c>
      <c r="F25" s="11">
        <v>0</v>
      </c>
      <c r="G25" s="12" t="s">
        <v>14</v>
      </c>
      <c r="H25" s="13">
        <v>0</v>
      </c>
      <c r="I25" s="11">
        <v>1</v>
      </c>
      <c r="J25" s="12" t="s">
        <v>14</v>
      </c>
      <c r="K25" s="13">
        <v>3</v>
      </c>
      <c r="L25" s="11">
        <v>0</v>
      </c>
      <c r="M25" s="12" t="s">
        <v>14</v>
      </c>
      <c r="N25" s="13">
        <v>0</v>
      </c>
      <c r="O25" s="352">
        <v>1</v>
      </c>
      <c r="P25" s="353" t="s">
        <v>14</v>
      </c>
      <c r="Q25" s="354">
        <v>3</v>
      </c>
      <c r="R25" s="11">
        <v>1</v>
      </c>
      <c r="S25" s="12" t="s">
        <v>14</v>
      </c>
      <c r="T25" s="13">
        <v>4</v>
      </c>
      <c r="U25" s="11">
        <v>0</v>
      </c>
      <c r="V25" s="12" t="s">
        <v>14</v>
      </c>
      <c r="W25" s="13">
        <v>3</v>
      </c>
      <c r="X25" s="11">
        <v>0</v>
      </c>
      <c r="Y25" s="12" t="s">
        <v>14</v>
      </c>
      <c r="Z25" s="13">
        <v>2</v>
      </c>
      <c r="AA25" s="118"/>
      <c r="AB25" s="119"/>
      <c r="AC25" s="120"/>
      <c r="AD25" s="124"/>
      <c r="AE25" s="124"/>
      <c r="AF25" s="180"/>
      <c r="AG25" s="106"/>
      <c r="AH25" s="106"/>
      <c r="AI25" s="106"/>
      <c r="AJ25" s="108"/>
      <c r="AK25" s="110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6:B7"/>
    <mergeCell ref="I6:K7"/>
    <mergeCell ref="O6:Q7"/>
    <mergeCell ref="L6:N7"/>
    <mergeCell ref="F6:H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AH6:AH7"/>
    <mergeCell ref="AG6:AG7"/>
    <mergeCell ref="AF6:AF7"/>
    <mergeCell ref="C6:E7"/>
    <mergeCell ref="X6:Z7"/>
    <mergeCell ref="AA6:AC7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G16:AG17"/>
    <mergeCell ref="R16:T16"/>
    <mergeCell ref="U16:W16"/>
    <mergeCell ref="X16:Z16"/>
    <mergeCell ref="AA16:AC16"/>
    <mergeCell ref="AD16:AD17"/>
    <mergeCell ref="AE16:AE17"/>
    <mergeCell ref="O18:Q18"/>
    <mergeCell ref="AF16:AF17"/>
    <mergeCell ref="I16:K16"/>
    <mergeCell ref="L16:N16"/>
    <mergeCell ref="AF18:AF19"/>
    <mergeCell ref="L20:N20"/>
    <mergeCell ref="O20:Q20"/>
    <mergeCell ref="O16:Q17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I14:K14"/>
    <mergeCell ref="A20:B21"/>
    <mergeCell ref="C10:E10"/>
    <mergeCell ref="F10:H11"/>
    <mergeCell ref="A24:B25"/>
    <mergeCell ref="A22:B23"/>
    <mergeCell ref="F12:H12"/>
    <mergeCell ref="C12:E12"/>
    <mergeCell ref="I12:K13"/>
    <mergeCell ref="C14:E14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AG18:AG19"/>
    <mergeCell ref="R18:T19"/>
    <mergeCell ref="U18:W18"/>
    <mergeCell ref="X18:Z18"/>
    <mergeCell ref="AA18:AC18"/>
    <mergeCell ref="AD18:AD19"/>
    <mergeCell ref="AE18:AE19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X24:Z24"/>
    <mergeCell ref="AA24:AC25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21" t="s">
        <v>60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</row>
    <row r="2" spans="1:37" ht="19.5" customHeigh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</row>
    <row r="3" spans="34:37" ht="19.5" customHeight="1">
      <c r="AH3" s="19" t="s">
        <v>0</v>
      </c>
      <c r="AI3" s="19" t="s">
        <v>12</v>
      </c>
      <c r="AJ3" s="20" t="s">
        <v>1</v>
      </c>
      <c r="AK3" s="19">
        <v>3</v>
      </c>
    </row>
    <row r="4" spans="6:37" ht="19.5" customHeight="1">
      <c r="F4" s="176"/>
      <c r="G4" s="21"/>
      <c r="H4" s="21"/>
      <c r="I4" s="167"/>
      <c r="J4" s="22"/>
      <c r="K4" s="22"/>
      <c r="L4" s="142"/>
      <c r="M4" s="23"/>
      <c r="N4" s="23"/>
      <c r="O4" s="178"/>
      <c r="P4" s="24"/>
      <c r="Q4" s="24"/>
      <c r="R4" s="167"/>
      <c r="S4" s="22"/>
      <c r="T4" s="22"/>
      <c r="U4" s="142"/>
      <c r="V4" s="23"/>
      <c r="W4" s="23"/>
      <c r="X4" s="142"/>
      <c r="Y4" s="23"/>
      <c r="Z4" s="23"/>
      <c r="AA4" s="167"/>
      <c r="AB4" s="22"/>
      <c r="AC4" s="22"/>
      <c r="AH4" s="19" t="s">
        <v>2</v>
      </c>
      <c r="AI4" s="19" t="s">
        <v>13</v>
      </c>
      <c r="AJ4" s="20" t="s">
        <v>1</v>
      </c>
      <c r="AK4" s="19">
        <v>0</v>
      </c>
    </row>
    <row r="5" spans="6:37" ht="19.5" customHeight="1">
      <c r="F5" s="177"/>
      <c r="G5" s="25"/>
      <c r="H5" s="25"/>
      <c r="I5" s="168"/>
      <c r="J5" s="26"/>
      <c r="K5" s="26"/>
      <c r="L5" s="143"/>
      <c r="M5" s="27"/>
      <c r="N5" s="27"/>
      <c r="O5" s="179"/>
      <c r="P5" s="28"/>
      <c r="Q5" s="28"/>
      <c r="R5" s="168"/>
      <c r="S5" s="26"/>
      <c r="T5" s="26"/>
      <c r="U5" s="143"/>
      <c r="V5" s="27"/>
      <c r="W5" s="27"/>
      <c r="X5" s="143"/>
      <c r="Y5" s="27"/>
      <c r="Z5" s="27"/>
      <c r="AA5" s="168"/>
      <c r="AB5" s="26"/>
      <c r="AC5" s="22"/>
      <c r="AH5" s="19" t="s">
        <v>4</v>
      </c>
      <c r="AI5" s="19" t="s">
        <v>147</v>
      </c>
      <c r="AJ5" s="20" t="s">
        <v>1</v>
      </c>
      <c r="AK5" s="19">
        <v>1</v>
      </c>
    </row>
    <row r="6" spans="1:37" ht="19.5" customHeight="1">
      <c r="A6" s="36" t="s">
        <v>6</v>
      </c>
      <c r="B6" s="64"/>
      <c r="C6" s="186" t="s">
        <v>38</v>
      </c>
      <c r="D6" s="59"/>
      <c r="E6" s="60"/>
      <c r="F6" s="136" t="s">
        <v>76</v>
      </c>
      <c r="G6" s="145"/>
      <c r="H6" s="146"/>
      <c r="I6" s="58" t="s">
        <v>77</v>
      </c>
      <c r="J6" s="59"/>
      <c r="K6" s="60"/>
      <c r="L6" s="223" t="s">
        <v>49</v>
      </c>
      <c r="M6" s="224"/>
      <c r="N6" s="225"/>
      <c r="O6" s="186" t="s">
        <v>78</v>
      </c>
      <c r="P6" s="200"/>
      <c r="Q6" s="201"/>
      <c r="R6" s="136" t="s">
        <v>81</v>
      </c>
      <c r="S6" s="229"/>
      <c r="T6" s="230"/>
      <c r="U6" s="186" t="s">
        <v>80</v>
      </c>
      <c r="V6" s="181"/>
      <c r="W6" s="182"/>
      <c r="X6" s="58" t="s">
        <v>84</v>
      </c>
      <c r="Y6" s="200"/>
      <c r="Z6" s="201"/>
      <c r="AA6" s="234"/>
      <c r="AB6" s="235"/>
      <c r="AC6" s="236"/>
      <c r="AD6" s="50" t="s">
        <v>0</v>
      </c>
      <c r="AE6" s="50" t="s">
        <v>2</v>
      </c>
      <c r="AF6" s="50" t="s">
        <v>4</v>
      </c>
      <c r="AG6" s="50" t="s">
        <v>7</v>
      </c>
      <c r="AH6" s="50" t="s">
        <v>8</v>
      </c>
      <c r="AI6" s="34" t="s">
        <v>9</v>
      </c>
      <c r="AJ6" s="36" t="s">
        <v>1</v>
      </c>
      <c r="AK6" s="48" t="s">
        <v>10</v>
      </c>
    </row>
    <row r="7" spans="1:37" ht="19.5" customHeight="1">
      <c r="A7" s="37"/>
      <c r="B7" s="65"/>
      <c r="C7" s="61"/>
      <c r="D7" s="62"/>
      <c r="E7" s="63"/>
      <c r="F7" s="147"/>
      <c r="G7" s="148"/>
      <c r="H7" s="149"/>
      <c r="I7" s="61"/>
      <c r="J7" s="62"/>
      <c r="K7" s="63"/>
      <c r="L7" s="226"/>
      <c r="M7" s="227"/>
      <c r="N7" s="228"/>
      <c r="O7" s="202"/>
      <c r="P7" s="203"/>
      <c r="Q7" s="204"/>
      <c r="R7" s="231"/>
      <c r="S7" s="232"/>
      <c r="T7" s="233"/>
      <c r="U7" s="183"/>
      <c r="V7" s="184"/>
      <c r="W7" s="185"/>
      <c r="X7" s="202"/>
      <c r="Y7" s="203"/>
      <c r="Z7" s="204"/>
      <c r="AA7" s="237"/>
      <c r="AB7" s="238"/>
      <c r="AC7" s="239"/>
      <c r="AD7" s="51"/>
      <c r="AE7" s="51"/>
      <c r="AF7" s="51"/>
      <c r="AG7" s="51"/>
      <c r="AH7" s="51"/>
      <c r="AI7" s="35"/>
      <c r="AJ7" s="37"/>
      <c r="AK7" s="49"/>
    </row>
    <row r="8" spans="1:37" ht="19.5" customHeight="1">
      <c r="A8" s="111" t="s">
        <v>22</v>
      </c>
      <c r="B8" s="112"/>
      <c r="C8" s="115"/>
      <c r="D8" s="116"/>
      <c r="E8" s="117"/>
      <c r="F8" s="121" t="s">
        <v>11</v>
      </c>
      <c r="G8" s="122"/>
      <c r="H8" s="123"/>
      <c r="I8" s="121" t="s">
        <v>5</v>
      </c>
      <c r="J8" s="122"/>
      <c r="K8" s="123"/>
      <c r="L8" s="121" t="s">
        <v>5</v>
      </c>
      <c r="M8" s="122"/>
      <c r="N8" s="123"/>
      <c r="O8" s="121" t="s">
        <v>5</v>
      </c>
      <c r="P8" s="122"/>
      <c r="Q8" s="123"/>
      <c r="R8" s="125" t="s">
        <v>3</v>
      </c>
      <c r="S8" s="126"/>
      <c r="T8" s="127"/>
      <c r="U8" s="121" t="s">
        <v>11</v>
      </c>
      <c r="V8" s="122"/>
      <c r="W8" s="123"/>
      <c r="X8" s="340" t="s">
        <v>5</v>
      </c>
      <c r="Y8" s="341"/>
      <c r="Z8" s="342"/>
      <c r="AA8" s="205"/>
      <c r="AB8" s="206"/>
      <c r="AC8" s="207"/>
      <c r="AD8" s="180">
        <f>COUNTIF(C8:AA8,"○")</f>
        <v>2</v>
      </c>
      <c r="AE8" s="180">
        <f>COUNTIF(C8:AA8,"●")</f>
        <v>1</v>
      </c>
      <c r="AF8" s="180">
        <f>COUNTIF(C8:AA8,"△")</f>
        <v>4</v>
      </c>
      <c r="AG8" s="105">
        <f>SUM(C9,F9,I9,L9,O9,R9,U9,X9,AA9)</f>
        <v>13</v>
      </c>
      <c r="AH8" s="105">
        <f>SUM(E9,H9,K9,N9,Q9,T9,W9,Z9,AC9)</f>
        <v>5</v>
      </c>
      <c r="AI8" s="105">
        <f>AG8-AH8</f>
        <v>8</v>
      </c>
      <c r="AJ8" s="107">
        <f>AD8*3+AF8*1</f>
        <v>10</v>
      </c>
      <c r="AK8" s="109">
        <v>4</v>
      </c>
    </row>
    <row r="9" spans="1:37" ht="19.5" customHeight="1">
      <c r="A9" s="113"/>
      <c r="B9" s="114"/>
      <c r="C9" s="118"/>
      <c r="D9" s="119"/>
      <c r="E9" s="120"/>
      <c r="F9" s="11">
        <v>7</v>
      </c>
      <c r="G9" s="12" t="s">
        <v>14</v>
      </c>
      <c r="H9" s="13">
        <v>0</v>
      </c>
      <c r="I9" s="11">
        <v>1</v>
      </c>
      <c r="J9" s="12" t="s">
        <v>14</v>
      </c>
      <c r="K9" s="13">
        <v>1</v>
      </c>
      <c r="L9" s="11">
        <v>1</v>
      </c>
      <c r="M9" s="12" t="s">
        <v>14</v>
      </c>
      <c r="N9" s="13">
        <v>1</v>
      </c>
      <c r="O9" s="11">
        <v>1</v>
      </c>
      <c r="P9" s="12" t="s">
        <v>14</v>
      </c>
      <c r="Q9" s="13">
        <v>1</v>
      </c>
      <c r="R9" s="11">
        <v>0</v>
      </c>
      <c r="S9" s="12" t="s">
        <v>14</v>
      </c>
      <c r="T9" s="13">
        <v>1</v>
      </c>
      <c r="U9" s="11">
        <v>2</v>
      </c>
      <c r="V9" s="12" t="s">
        <v>14</v>
      </c>
      <c r="W9" s="13">
        <v>0</v>
      </c>
      <c r="X9" s="343">
        <v>1</v>
      </c>
      <c r="Y9" s="344" t="s">
        <v>14</v>
      </c>
      <c r="Z9" s="345">
        <v>1</v>
      </c>
      <c r="AA9" s="31"/>
      <c r="AB9" s="32" t="s">
        <v>14</v>
      </c>
      <c r="AC9" s="33"/>
      <c r="AD9" s="180"/>
      <c r="AE9" s="180"/>
      <c r="AF9" s="180"/>
      <c r="AG9" s="106"/>
      <c r="AH9" s="106"/>
      <c r="AI9" s="106"/>
      <c r="AJ9" s="108"/>
      <c r="AK9" s="110"/>
    </row>
    <row r="10" spans="1:37" ht="19.5" customHeight="1">
      <c r="A10" s="111" t="s">
        <v>76</v>
      </c>
      <c r="B10" s="112"/>
      <c r="C10" s="125" t="s">
        <v>3</v>
      </c>
      <c r="D10" s="126"/>
      <c r="E10" s="127"/>
      <c r="F10" s="115"/>
      <c r="G10" s="116"/>
      <c r="H10" s="117"/>
      <c r="I10" s="125" t="s">
        <v>3</v>
      </c>
      <c r="J10" s="126"/>
      <c r="K10" s="127"/>
      <c r="L10" s="125" t="s">
        <v>3</v>
      </c>
      <c r="M10" s="126"/>
      <c r="N10" s="127"/>
      <c r="O10" s="125" t="s">
        <v>3</v>
      </c>
      <c r="P10" s="126"/>
      <c r="Q10" s="127"/>
      <c r="R10" s="346" t="s">
        <v>3</v>
      </c>
      <c r="S10" s="347"/>
      <c r="T10" s="348"/>
      <c r="U10" s="121" t="s">
        <v>11</v>
      </c>
      <c r="V10" s="122"/>
      <c r="W10" s="123"/>
      <c r="X10" s="125" t="s">
        <v>3</v>
      </c>
      <c r="Y10" s="126"/>
      <c r="Z10" s="127"/>
      <c r="AA10" s="205"/>
      <c r="AB10" s="206"/>
      <c r="AC10" s="207"/>
      <c r="AD10" s="180">
        <f>COUNTIF(C10:AA10,"○")</f>
        <v>1</v>
      </c>
      <c r="AE10" s="180">
        <f>COUNTIF(C10:AA10,"●")</f>
        <v>6</v>
      </c>
      <c r="AF10" s="180">
        <f>COUNTIF(C10:AA10,"△")</f>
        <v>0</v>
      </c>
      <c r="AG10" s="105">
        <f>SUM(C11,F11,I11,L11,O11,R11,U11,X11,AA11)</f>
        <v>7</v>
      </c>
      <c r="AH10" s="105">
        <f>SUM(E11,H11,K11,N11,Q11,T11,W11,Z11,AC11)</f>
        <v>35</v>
      </c>
      <c r="AI10" s="105">
        <f>AG10-AH10</f>
        <v>-28</v>
      </c>
      <c r="AJ10" s="107">
        <f>AD10*3+AF10*1</f>
        <v>3</v>
      </c>
      <c r="AK10" s="109">
        <v>8</v>
      </c>
    </row>
    <row r="11" spans="1:37" ht="19.5" customHeight="1">
      <c r="A11" s="113"/>
      <c r="B11" s="114"/>
      <c r="C11" s="11">
        <v>0</v>
      </c>
      <c r="D11" s="12" t="s">
        <v>14</v>
      </c>
      <c r="E11" s="13">
        <v>7</v>
      </c>
      <c r="F11" s="118"/>
      <c r="G11" s="119"/>
      <c r="H11" s="120"/>
      <c r="I11" s="11">
        <v>0</v>
      </c>
      <c r="J11" s="12" t="s">
        <v>14</v>
      </c>
      <c r="K11" s="13">
        <v>3</v>
      </c>
      <c r="L11" s="11">
        <v>0</v>
      </c>
      <c r="M11" s="12" t="s">
        <v>14</v>
      </c>
      <c r="N11" s="13">
        <v>7</v>
      </c>
      <c r="O11" s="11">
        <v>3</v>
      </c>
      <c r="P11" s="12" t="s">
        <v>14</v>
      </c>
      <c r="Q11" s="13">
        <v>4</v>
      </c>
      <c r="R11" s="343">
        <v>0</v>
      </c>
      <c r="S11" s="344" t="s">
        <v>14</v>
      </c>
      <c r="T11" s="345">
        <v>7</v>
      </c>
      <c r="U11" s="11">
        <v>4</v>
      </c>
      <c r="V11" s="12" t="s">
        <v>14</v>
      </c>
      <c r="W11" s="13">
        <v>0</v>
      </c>
      <c r="X11" s="11">
        <v>0</v>
      </c>
      <c r="Y11" s="12" t="s">
        <v>14</v>
      </c>
      <c r="Z11" s="13">
        <v>7</v>
      </c>
      <c r="AA11" s="31"/>
      <c r="AB11" s="32" t="s">
        <v>14</v>
      </c>
      <c r="AC11" s="33"/>
      <c r="AD11" s="180"/>
      <c r="AE11" s="180"/>
      <c r="AF11" s="180"/>
      <c r="AG11" s="106"/>
      <c r="AH11" s="106"/>
      <c r="AI11" s="106"/>
      <c r="AJ11" s="108"/>
      <c r="AK11" s="110"/>
    </row>
    <row r="12" spans="1:37" ht="19.5" customHeight="1">
      <c r="A12" s="111" t="s">
        <v>161</v>
      </c>
      <c r="B12" s="112"/>
      <c r="C12" s="121" t="s">
        <v>5</v>
      </c>
      <c r="D12" s="122"/>
      <c r="E12" s="123"/>
      <c r="F12" s="121" t="s">
        <v>11</v>
      </c>
      <c r="G12" s="122"/>
      <c r="H12" s="123"/>
      <c r="I12" s="115"/>
      <c r="J12" s="116"/>
      <c r="K12" s="117"/>
      <c r="L12" s="121" t="s">
        <v>11</v>
      </c>
      <c r="M12" s="122"/>
      <c r="N12" s="123"/>
      <c r="O12" s="125" t="s">
        <v>3</v>
      </c>
      <c r="P12" s="126"/>
      <c r="Q12" s="127"/>
      <c r="R12" s="121" t="s">
        <v>11</v>
      </c>
      <c r="S12" s="122"/>
      <c r="T12" s="123"/>
      <c r="U12" s="340" t="s">
        <v>11</v>
      </c>
      <c r="V12" s="341"/>
      <c r="W12" s="342"/>
      <c r="X12" s="121" t="s">
        <v>11</v>
      </c>
      <c r="Y12" s="122"/>
      <c r="Z12" s="123"/>
      <c r="AA12" s="205"/>
      <c r="AB12" s="206"/>
      <c r="AC12" s="207"/>
      <c r="AD12" s="180">
        <f>COUNTIF(C12:AA12,"○")</f>
        <v>5</v>
      </c>
      <c r="AE12" s="180">
        <f>COUNTIF(C12:AA12,"●")</f>
        <v>1</v>
      </c>
      <c r="AF12" s="180">
        <f>COUNTIF(C12:AA12,"△")</f>
        <v>1</v>
      </c>
      <c r="AG12" s="105">
        <f>SUM(C13,F13,I13,L13,O13,R13,U13,X13,AA13)</f>
        <v>24</v>
      </c>
      <c r="AH12" s="105">
        <f>SUM(E13,H13,K13,N13,Q13,T13,W13,Z13,AC13)</f>
        <v>11</v>
      </c>
      <c r="AI12" s="105">
        <f>AG12-AH12</f>
        <v>13</v>
      </c>
      <c r="AJ12" s="107">
        <f>AD12*3+AF12*1</f>
        <v>16</v>
      </c>
      <c r="AK12" s="109">
        <v>2</v>
      </c>
    </row>
    <row r="13" spans="1:37" ht="19.5" customHeight="1">
      <c r="A13" s="113"/>
      <c r="B13" s="114"/>
      <c r="C13" s="11">
        <v>1</v>
      </c>
      <c r="D13" s="12" t="s">
        <v>14</v>
      </c>
      <c r="E13" s="13">
        <v>1</v>
      </c>
      <c r="F13" s="11">
        <v>3</v>
      </c>
      <c r="G13" s="12" t="s">
        <v>14</v>
      </c>
      <c r="H13" s="13">
        <v>0</v>
      </c>
      <c r="I13" s="118"/>
      <c r="J13" s="119"/>
      <c r="K13" s="120"/>
      <c r="L13" s="11">
        <v>4</v>
      </c>
      <c r="M13" s="12" t="s">
        <v>14</v>
      </c>
      <c r="N13" s="13">
        <v>0</v>
      </c>
      <c r="O13" s="11">
        <v>0</v>
      </c>
      <c r="P13" s="12" t="s">
        <v>14</v>
      </c>
      <c r="Q13" s="13">
        <v>7</v>
      </c>
      <c r="R13" s="11">
        <v>4</v>
      </c>
      <c r="S13" s="12" t="s">
        <v>14</v>
      </c>
      <c r="T13" s="13">
        <v>2</v>
      </c>
      <c r="U13" s="343">
        <v>4</v>
      </c>
      <c r="V13" s="344" t="s">
        <v>14</v>
      </c>
      <c r="W13" s="345">
        <v>1</v>
      </c>
      <c r="X13" s="11">
        <v>8</v>
      </c>
      <c r="Y13" s="12" t="s">
        <v>14</v>
      </c>
      <c r="Z13" s="13">
        <v>0</v>
      </c>
      <c r="AA13" s="31"/>
      <c r="AB13" s="32" t="s">
        <v>14</v>
      </c>
      <c r="AC13" s="33"/>
      <c r="AD13" s="180"/>
      <c r="AE13" s="180"/>
      <c r="AF13" s="180"/>
      <c r="AG13" s="106"/>
      <c r="AH13" s="106"/>
      <c r="AI13" s="106"/>
      <c r="AJ13" s="108"/>
      <c r="AK13" s="110"/>
    </row>
    <row r="14" spans="1:39" ht="19.5" customHeight="1">
      <c r="A14" s="111" t="s">
        <v>158</v>
      </c>
      <c r="B14" s="112"/>
      <c r="C14" s="121" t="s">
        <v>5</v>
      </c>
      <c r="D14" s="122"/>
      <c r="E14" s="123"/>
      <c r="F14" s="121" t="s">
        <v>11</v>
      </c>
      <c r="G14" s="122"/>
      <c r="H14" s="123"/>
      <c r="I14" s="125" t="s">
        <v>3</v>
      </c>
      <c r="J14" s="126"/>
      <c r="K14" s="127"/>
      <c r="L14" s="115"/>
      <c r="M14" s="116"/>
      <c r="N14" s="117"/>
      <c r="O14" s="340" t="s">
        <v>11</v>
      </c>
      <c r="P14" s="341"/>
      <c r="Q14" s="342"/>
      <c r="R14" s="121" t="s">
        <v>11</v>
      </c>
      <c r="S14" s="122"/>
      <c r="T14" s="123"/>
      <c r="U14" s="121" t="s">
        <v>11</v>
      </c>
      <c r="V14" s="122"/>
      <c r="W14" s="123"/>
      <c r="X14" s="125" t="s">
        <v>3</v>
      </c>
      <c r="Y14" s="126"/>
      <c r="Z14" s="127"/>
      <c r="AA14" s="205"/>
      <c r="AB14" s="206"/>
      <c r="AC14" s="207"/>
      <c r="AD14" s="180">
        <f>COUNTIF(C14:AA14,"○")</f>
        <v>4</v>
      </c>
      <c r="AE14" s="180">
        <f>COUNTIF(C14:AA14,"●")</f>
        <v>2</v>
      </c>
      <c r="AF14" s="180">
        <f>COUNTIF(C14:AA14,"△")</f>
        <v>1</v>
      </c>
      <c r="AG14" s="105">
        <f>SUM(C15,F15,I15,L15,O15,R15,U15,X15,AA15)</f>
        <v>15</v>
      </c>
      <c r="AH14" s="105">
        <f>SUM(E15,H15,K15,N15,Q15,T15,W15,Z15,AC15)</f>
        <v>9</v>
      </c>
      <c r="AI14" s="105">
        <f>AG14-AH14</f>
        <v>6</v>
      </c>
      <c r="AJ14" s="107">
        <f>AD14*3+AF14*1</f>
        <v>13</v>
      </c>
      <c r="AK14" s="109">
        <v>3</v>
      </c>
      <c r="AM14" s="18" t="s">
        <v>162</v>
      </c>
    </row>
    <row r="15" spans="1:37" ht="19.5" customHeight="1">
      <c r="A15" s="113"/>
      <c r="B15" s="114"/>
      <c r="C15" s="11">
        <v>1</v>
      </c>
      <c r="D15" s="12" t="s">
        <v>14</v>
      </c>
      <c r="E15" s="13">
        <v>1</v>
      </c>
      <c r="F15" s="11">
        <v>7</v>
      </c>
      <c r="G15" s="12" t="s">
        <v>14</v>
      </c>
      <c r="H15" s="13">
        <v>0</v>
      </c>
      <c r="I15" s="11">
        <v>0</v>
      </c>
      <c r="J15" s="12" t="s">
        <v>14</v>
      </c>
      <c r="K15" s="13">
        <v>4</v>
      </c>
      <c r="L15" s="118"/>
      <c r="M15" s="119"/>
      <c r="N15" s="120"/>
      <c r="O15" s="343">
        <v>2</v>
      </c>
      <c r="P15" s="344" t="s">
        <v>14</v>
      </c>
      <c r="Q15" s="345">
        <v>1</v>
      </c>
      <c r="R15" s="11">
        <v>1</v>
      </c>
      <c r="S15" s="12" t="s">
        <v>14</v>
      </c>
      <c r="T15" s="13">
        <v>0</v>
      </c>
      <c r="U15" s="11">
        <v>2</v>
      </c>
      <c r="V15" s="12" t="s">
        <v>14</v>
      </c>
      <c r="W15" s="13">
        <v>0</v>
      </c>
      <c r="X15" s="11">
        <v>2</v>
      </c>
      <c r="Y15" s="12" t="s">
        <v>14</v>
      </c>
      <c r="Z15" s="13">
        <v>3</v>
      </c>
      <c r="AA15" s="31"/>
      <c r="AB15" s="32" t="s">
        <v>14</v>
      </c>
      <c r="AC15" s="33"/>
      <c r="AD15" s="180"/>
      <c r="AE15" s="180"/>
      <c r="AF15" s="180"/>
      <c r="AG15" s="106"/>
      <c r="AH15" s="106"/>
      <c r="AI15" s="106"/>
      <c r="AJ15" s="108"/>
      <c r="AK15" s="110"/>
    </row>
    <row r="16" spans="1:39" ht="19.5" customHeight="1">
      <c r="A16" s="111" t="s">
        <v>79</v>
      </c>
      <c r="B16" s="112"/>
      <c r="C16" s="121" t="s">
        <v>5</v>
      </c>
      <c r="D16" s="122"/>
      <c r="E16" s="123"/>
      <c r="F16" s="121" t="s">
        <v>11</v>
      </c>
      <c r="G16" s="122"/>
      <c r="H16" s="123"/>
      <c r="I16" s="121" t="s">
        <v>11</v>
      </c>
      <c r="J16" s="122"/>
      <c r="K16" s="123"/>
      <c r="L16" s="346" t="s">
        <v>3</v>
      </c>
      <c r="M16" s="347"/>
      <c r="N16" s="348"/>
      <c r="O16" s="115"/>
      <c r="P16" s="116"/>
      <c r="Q16" s="117"/>
      <c r="R16" s="121" t="s">
        <v>11</v>
      </c>
      <c r="S16" s="122"/>
      <c r="T16" s="123"/>
      <c r="U16" s="121" t="s">
        <v>11</v>
      </c>
      <c r="V16" s="122"/>
      <c r="W16" s="123"/>
      <c r="X16" s="121" t="s">
        <v>11</v>
      </c>
      <c r="Y16" s="122"/>
      <c r="Z16" s="123"/>
      <c r="AA16" s="205"/>
      <c r="AB16" s="206"/>
      <c r="AC16" s="207"/>
      <c r="AD16" s="180">
        <f>COUNTIF(C16:AA16,"○")</f>
        <v>5</v>
      </c>
      <c r="AE16" s="180">
        <f>COUNTIF(C16:AA16,"●")</f>
        <v>1</v>
      </c>
      <c r="AF16" s="180">
        <f>COUNTIF(C16:AA16,"△")</f>
        <v>1</v>
      </c>
      <c r="AG16" s="105">
        <f>SUM(C17,F17,I17,L17,O17,R17,U17,X17,AA17)</f>
        <v>31</v>
      </c>
      <c r="AH16" s="105">
        <f>SUM(E17,H17,K17,N17,Q17,T17,W17,Z17,AC17)</f>
        <v>8</v>
      </c>
      <c r="AI16" s="105">
        <f>AG16-AH16</f>
        <v>23</v>
      </c>
      <c r="AJ16" s="107">
        <f>AD16*3+AF16*1</f>
        <v>16</v>
      </c>
      <c r="AK16" s="109">
        <v>1</v>
      </c>
      <c r="AM16" s="18" t="s">
        <v>166</v>
      </c>
    </row>
    <row r="17" spans="1:37" ht="19.5" customHeight="1">
      <c r="A17" s="113"/>
      <c r="B17" s="114"/>
      <c r="C17" s="11">
        <v>1</v>
      </c>
      <c r="D17" s="12" t="s">
        <v>14</v>
      </c>
      <c r="E17" s="13">
        <v>1</v>
      </c>
      <c r="F17" s="11">
        <v>4</v>
      </c>
      <c r="G17" s="12" t="s">
        <v>14</v>
      </c>
      <c r="H17" s="13">
        <v>3</v>
      </c>
      <c r="I17" s="11">
        <v>7</v>
      </c>
      <c r="J17" s="12" t="s">
        <v>14</v>
      </c>
      <c r="K17" s="13">
        <v>0</v>
      </c>
      <c r="L17" s="343">
        <v>1</v>
      </c>
      <c r="M17" s="344" t="s">
        <v>14</v>
      </c>
      <c r="N17" s="345">
        <v>2</v>
      </c>
      <c r="O17" s="118"/>
      <c r="P17" s="119"/>
      <c r="Q17" s="120"/>
      <c r="R17" s="11">
        <v>2</v>
      </c>
      <c r="S17" s="12" t="s">
        <v>14</v>
      </c>
      <c r="T17" s="13">
        <v>1</v>
      </c>
      <c r="U17" s="11">
        <v>6</v>
      </c>
      <c r="V17" s="12" t="s">
        <v>14</v>
      </c>
      <c r="W17" s="13">
        <v>0</v>
      </c>
      <c r="X17" s="11">
        <v>10</v>
      </c>
      <c r="Y17" s="12" t="s">
        <v>14</v>
      </c>
      <c r="Z17" s="13">
        <v>1</v>
      </c>
      <c r="AA17" s="31"/>
      <c r="AB17" s="32" t="s">
        <v>14</v>
      </c>
      <c r="AC17" s="33"/>
      <c r="AD17" s="180"/>
      <c r="AE17" s="180"/>
      <c r="AF17" s="180"/>
      <c r="AG17" s="106"/>
      <c r="AH17" s="106"/>
      <c r="AI17" s="106"/>
      <c r="AJ17" s="108"/>
      <c r="AK17" s="110"/>
    </row>
    <row r="18" spans="1:44" ht="19.5" customHeight="1">
      <c r="A18" s="111" t="s">
        <v>82</v>
      </c>
      <c r="B18" s="112"/>
      <c r="C18" s="121" t="s">
        <v>11</v>
      </c>
      <c r="D18" s="122"/>
      <c r="E18" s="123"/>
      <c r="F18" s="340" t="s">
        <v>11</v>
      </c>
      <c r="G18" s="341"/>
      <c r="H18" s="342"/>
      <c r="I18" s="125" t="s">
        <v>3</v>
      </c>
      <c r="J18" s="126"/>
      <c r="K18" s="127"/>
      <c r="L18" s="125" t="s">
        <v>3</v>
      </c>
      <c r="M18" s="126"/>
      <c r="N18" s="127"/>
      <c r="O18" s="125" t="s">
        <v>3</v>
      </c>
      <c r="P18" s="126"/>
      <c r="Q18" s="127"/>
      <c r="R18" s="115"/>
      <c r="S18" s="116"/>
      <c r="T18" s="117"/>
      <c r="U18" s="125" t="s">
        <v>3</v>
      </c>
      <c r="V18" s="126"/>
      <c r="W18" s="127"/>
      <c r="X18" s="121" t="s">
        <v>11</v>
      </c>
      <c r="Y18" s="122"/>
      <c r="Z18" s="123"/>
      <c r="AA18" s="205"/>
      <c r="AB18" s="206"/>
      <c r="AC18" s="207"/>
      <c r="AD18" s="180">
        <f>COUNTIF(C18:AA18,"○")</f>
        <v>3</v>
      </c>
      <c r="AE18" s="180">
        <f>COUNTIF(C18:AA18,"●")</f>
        <v>4</v>
      </c>
      <c r="AF18" s="180">
        <f>COUNTIF(C18:AA18,"△")</f>
        <v>0</v>
      </c>
      <c r="AG18" s="105">
        <f>SUM(C19,F19,I19,L19,O19,R19,U19,X19,AA19)</f>
        <v>15</v>
      </c>
      <c r="AH18" s="105">
        <f>SUM(E19,H19,K19,N19,Q19,T19,W19,Z19,AC19)</f>
        <v>9</v>
      </c>
      <c r="AI18" s="105">
        <f>AG18-AH18</f>
        <v>6</v>
      </c>
      <c r="AJ18" s="107">
        <f>AD18*3+AF18*1</f>
        <v>9</v>
      </c>
      <c r="AK18" s="109">
        <v>6</v>
      </c>
      <c r="AM18" s="358" t="s">
        <v>170</v>
      </c>
      <c r="AN18" s="358"/>
      <c r="AO18" s="358"/>
      <c r="AP18" s="358"/>
      <c r="AQ18" s="358"/>
      <c r="AR18" s="358"/>
    </row>
    <row r="19" spans="1:37" ht="19.5" customHeight="1">
      <c r="A19" s="113"/>
      <c r="B19" s="114"/>
      <c r="C19" s="11">
        <v>1</v>
      </c>
      <c r="D19" s="12" t="s">
        <v>14</v>
      </c>
      <c r="E19" s="13">
        <v>0</v>
      </c>
      <c r="F19" s="343">
        <v>7</v>
      </c>
      <c r="G19" s="344" t="s">
        <v>14</v>
      </c>
      <c r="H19" s="345">
        <v>0</v>
      </c>
      <c r="I19" s="11">
        <v>2</v>
      </c>
      <c r="J19" s="12" t="s">
        <v>14</v>
      </c>
      <c r="K19" s="13">
        <v>4</v>
      </c>
      <c r="L19" s="11">
        <v>0</v>
      </c>
      <c r="M19" s="12" t="s">
        <v>14</v>
      </c>
      <c r="N19" s="13">
        <v>1</v>
      </c>
      <c r="O19" s="11">
        <v>1</v>
      </c>
      <c r="P19" s="12" t="s">
        <v>14</v>
      </c>
      <c r="Q19" s="13">
        <v>2</v>
      </c>
      <c r="R19" s="118"/>
      <c r="S19" s="119"/>
      <c r="T19" s="120"/>
      <c r="U19" s="11">
        <v>0</v>
      </c>
      <c r="V19" s="12" t="s">
        <v>14</v>
      </c>
      <c r="W19" s="13">
        <v>1</v>
      </c>
      <c r="X19" s="11">
        <v>4</v>
      </c>
      <c r="Y19" s="12" t="s">
        <v>14</v>
      </c>
      <c r="Z19" s="13">
        <v>1</v>
      </c>
      <c r="AA19" s="31"/>
      <c r="AB19" s="32" t="s">
        <v>14</v>
      </c>
      <c r="AC19" s="33"/>
      <c r="AD19" s="180"/>
      <c r="AE19" s="180"/>
      <c r="AF19" s="180"/>
      <c r="AG19" s="106"/>
      <c r="AH19" s="106"/>
      <c r="AI19" s="106"/>
      <c r="AJ19" s="108"/>
      <c r="AK19" s="110"/>
    </row>
    <row r="20" spans="1:37" ht="19.5" customHeight="1">
      <c r="A20" s="111" t="s">
        <v>40</v>
      </c>
      <c r="B20" s="112"/>
      <c r="C20" s="125" t="s">
        <v>3</v>
      </c>
      <c r="D20" s="126"/>
      <c r="E20" s="127"/>
      <c r="F20" s="125" t="s">
        <v>3</v>
      </c>
      <c r="G20" s="126"/>
      <c r="H20" s="127"/>
      <c r="I20" s="346" t="s">
        <v>3</v>
      </c>
      <c r="J20" s="347"/>
      <c r="K20" s="348"/>
      <c r="L20" s="125" t="s">
        <v>3</v>
      </c>
      <c r="M20" s="126"/>
      <c r="N20" s="127"/>
      <c r="O20" s="125" t="s">
        <v>3</v>
      </c>
      <c r="P20" s="126"/>
      <c r="Q20" s="127"/>
      <c r="R20" s="121" t="s">
        <v>11</v>
      </c>
      <c r="S20" s="122"/>
      <c r="T20" s="123"/>
      <c r="U20" s="115"/>
      <c r="V20" s="116"/>
      <c r="W20" s="117"/>
      <c r="X20" s="125" t="s">
        <v>3</v>
      </c>
      <c r="Y20" s="126"/>
      <c r="Z20" s="127"/>
      <c r="AA20" s="205"/>
      <c r="AB20" s="206"/>
      <c r="AC20" s="207"/>
      <c r="AD20" s="180">
        <f>COUNTIF(C20:AA20,"○")</f>
        <v>1</v>
      </c>
      <c r="AE20" s="180">
        <f>COUNTIF(C20:AA20,"●")</f>
        <v>6</v>
      </c>
      <c r="AF20" s="180">
        <f>COUNTIF(C20:AA20,"△")</f>
        <v>0</v>
      </c>
      <c r="AG20" s="105">
        <f>SUM(C21,F21,I21,L21,O21,R21,U21,X21,AA21)</f>
        <v>2</v>
      </c>
      <c r="AH20" s="105">
        <f>SUM(E21,H21,K21,N21,Q21,T21,W21,Z21,AC21)</f>
        <v>21</v>
      </c>
      <c r="AI20" s="105">
        <f>AG20-AH20</f>
        <v>-19</v>
      </c>
      <c r="AJ20" s="107">
        <f>AD20*3+AF20*1</f>
        <v>3</v>
      </c>
      <c r="AK20" s="109">
        <v>7</v>
      </c>
    </row>
    <row r="21" spans="1:37" ht="19.5" customHeight="1">
      <c r="A21" s="113"/>
      <c r="B21" s="114"/>
      <c r="C21" s="11">
        <v>0</v>
      </c>
      <c r="D21" s="12" t="s">
        <v>14</v>
      </c>
      <c r="E21" s="13">
        <v>2</v>
      </c>
      <c r="F21" s="11">
        <v>0</v>
      </c>
      <c r="G21" s="12" t="s">
        <v>14</v>
      </c>
      <c r="H21" s="13">
        <v>4</v>
      </c>
      <c r="I21" s="343">
        <v>1</v>
      </c>
      <c r="J21" s="344" t="s">
        <v>14</v>
      </c>
      <c r="K21" s="345">
        <v>4</v>
      </c>
      <c r="L21" s="11">
        <v>0</v>
      </c>
      <c r="M21" s="12" t="s">
        <v>14</v>
      </c>
      <c r="N21" s="13">
        <v>2</v>
      </c>
      <c r="O21" s="11">
        <v>0</v>
      </c>
      <c r="P21" s="12" t="s">
        <v>14</v>
      </c>
      <c r="Q21" s="13">
        <v>6</v>
      </c>
      <c r="R21" s="11">
        <v>1</v>
      </c>
      <c r="S21" s="12" t="s">
        <v>14</v>
      </c>
      <c r="T21" s="13">
        <v>0</v>
      </c>
      <c r="U21" s="118"/>
      <c r="V21" s="119"/>
      <c r="W21" s="120"/>
      <c r="X21" s="11">
        <v>0</v>
      </c>
      <c r="Y21" s="12" t="s">
        <v>14</v>
      </c>
      <c r="Z21" s="13">
        <v>3</v>
      </c>
      <c r="AA21" s="31"/>
      <c r="AB21" s="32" t="s">
        <v>14</v>
      </c>
      <c r="AC21" s="33"/>
      <c r="AD21" s="180"/>
      <c r="AE21" s="180"/>
      <c r="AF21" s="180"/>
      <c r="AG21" s="106"/>
      <c r="AH21" s="106"/>
      <c r="AI21" s="106"/>
      <c r="AJ21" s="108"/>
      <c r="AK21" s="110"/>
    </row>
    <row r="22" spans="1:39" ht="19.5" customHeight="1">
      <c r="A22" s="111" t="s">
        <v>83</v>
      </c>
      <c r="B22" s="112"/>
      <c r="C22" s="340" t="s">
        <v>5</v>
      </c>
      <c r="D22" s="341"/>
      <c r="E22" s="342"/>
      <c r="F22" s="121" t="s">
        <v>11</v>
      </c>
      <c r="G22" s="122"/>
      <c r="H22" s="123"/>
      <c r="I22" s="125" t="s">
        <v>3</v>
      </c>
      <c r="J22" s="126"/>
      <c r="K22" s="127"/>
      <c r="L22" s="121" t="s">
        <v>11</v>
      </c>
      <c r="M22" s="122"/>
      <c r="N22" s="123"/>
      <c r="O22" s="125" t="s">
        <v>3</v>
      </c>
      <c r="P22" s="126"/>
      <c r="Q22" s="127"/>
      <c r="R22" s="125" t="s">
        <v>3</v>
      </c>
      <c r="S22" s="126"/>
      <c r="T22" s="127"/>
      <c r="U22" s="121" t="s">
        <v>11</v>
      </c>
      <c r="V22" s="122"/>
      <c r="W22" s="123"/>
      <c r="X22" s="115"/>
      <c r="Y22" s="116"/>
      <c r="Z22" s="117"/>
      <c r="AA22" s="205"/>
      <c r="AB22" s="206"/>
      <c r="AC22" s="207"/>
      <c r="AD22" s="180">
        <f>COUNTIF(C22:AA22,"○")</f>
        <v>3</v>
      </c>
      <c r="AE22" s="180">
        <f>COUNTIF(C22:AA22,"●")</f>
        <v>3</v>
      </c>
      <c r="AF22" s="180">
        <f>COUNTIF(C22:AA22,"△")</f>
        <v>1</v>
      </c>
      <c r="AG22" s="105">
        <f>SUM(C23,F23,I23,L23,O23,R23,U23,X23,AA23)</f>
        <v>16</v>
      </c>
      <c r="AH22" s="105">
        <f>SUM(E23,H23,K23,N23,Q23,T23,W23,Z23,AC23)</f>
        <v>25</v>
      </c>
      <c r="AI22" s="105">
        <f>AG22-AH22</f>
        <v>-9</v>
      </c>
      <c r="AJ22" s="107">
        <f>AD22*3+AF22*1</f>
        <v>10</v>
      </c>
      <c r="AK22" s="109">
        <v>5</v>
      </c>
      <c r="AM22" s="18" t="s">
        <v>163</v>
      </c>
    </row>
    <row r="23" spans="1:37" ht="19.5" customHeight="1">
      <c r="A23" s="113"/>
      <c r="B23" s="114"/>
      <c r="C23" s="343">
        <v>1</v>
      </c>
      <c r="D23" s="344" t="s">
        <v>14</v>
      </c>
      <c r="E23" s="345">
        <v>1</v>
      </c>
      <c r="F23" s="11">
        <v>7</v>
      </c>
      <c r="G23" s="12" t="s">
        <v>14</v>
      </c>
      <c r="H23" s="13">
        <v>0</v>
      </c>
      <c r="I23" s="11">
        <v>0</v>
      </c>
      <c r="J23" s="12" t="s">
        <v>14</v>
      </c>
      <c r="K23" s="13">
        <v>8</v>
      </c>
      <c r="L23" s="11">
        <v>3</v>
      </c>
      <c r="M23" s="12" t="s">
        <v>14</v>
      </c>
      <c r="N23" s="13">
        <v>2</v>
      </c>
      <c r="O23" s="11">
        <v>1</v>
      </c>
      <c r="P23" s="12" t="s">
        <v>14</v>
      </c>
      <c r="Q23" s="13">
        <v>10</v>
      </c>
      <c r="R23" s="11">
        <v>1</v>
      </c>
      <c r="S23" s="12" t="s">
        <v>14</v>
      </c>
      <c r="T23" s="13">
        <v>4</v>
      </c>
      <c r="U23" s="11">
        <v>3</v>
      </c>
      <c r="V23" s="12" t="s">
        <v>14</v>
      </c>
      <c r="W23" s="13">
        <v>0</v>
      </c>
      <c r="X23" s="118"/>
      <c r="Y23" s="119"/>
      <c r="Z23" s="120"/>
      <c r="AA23" s="31"/>
      <c r="AB23" s="32" t="s">
        <v>14</v>
      </c>
      <c r="AC23" s="33"/>
      <c r="AD23" s="180"/>
      <c r="AE23" s="180"/>
      <c r="AF23" s="180"/>
      <c r="AG23" s="106"/>
      <c r="AH23" s="106"/>
      <c r="AI23" s="106"/>
      <c r="AJ23" s="108"/>
      <c r="AK23" s="110"/>
    </row>
    <row r="24" spans="1:37" ht="19.5" customHeight="1">
      <c r="A24" s="208"/>
      <c r="B24" s="209"/>
      <c r="C24" s="205"/>
      <c r="D24" s="206"/>
      <c r="E24" s="207"/>
      <c r="F24" s="205"/>
      <c r="G24" s="206"/>
      <c r="H24" s="207"/>
      <c r="I24" s="205"/>
      <c r="J24" s="206"/>
      <c r="K24" s="207"/>
      <c r="L24" s="205"/>
      <c r="M24" s="206"/>
      <c r="N24" s="207"/>
      <c r="O24" s="205"/>
      <c r="P24" s="206"/>
      <c r="Q24" s="207"/>
      <c r="R24" s="205"/>
      <c r="S24" s="206"/>
      <c r="T24" s="207"/>
      <c r="U24" s="205"/>
      <c r="V24" s="206"/>
      <c r="W24" s="207"/>
      <c r="X24" s="212"/>
      <c r="Y24" s="213"/>
      <c r="Z24" s="214"/>
      <c r="AA24" s="215"/>
      <c r="AB24" s="216"/>
      <c r="AC24" s="217"/>
      <c r="AD24" s="180">
        <f>COUNTIF(C24:AA24,"○")</f>
        <v>0</v>
      </c>
      <c r="AE24" s="180">
        <f>COUNTIF(C24:AA24,"●")</f>
        <v>0</v>
      </c>
      <c r="AF24" s="180">
        <f>COUNTIF(C24:AA24,"△")</f>
        <v>0</v>
      </c>
      <c r="AG24" s="105">
        <f>SUM(C25,F25,I25,L25,O25,R25,U25,X25,AA25)</f>
        <v>0</v>
      </c>
      <c r="AH24" s="105">
        <f>SUM(E25,H25,K25,N25,Q25,T25,W25,Z25,AC25)</f>
        <v>0</v>
      </c>
      <c r="AI24" s="105">
        <f>AG24-AH24</f>
        <v>0</v>
      </c>
      <c r="AJ24" s="107">
        <f>AD24*3+AF24*1</f>
        <v>0</v>
      </c>
      <c r="AK24" s="109"/>
    </row>
    <row r="25" spans="1:37" ht="19.5" customHeight="1">
      <c r="A25" s="210"/>
      <c r="B25" s="211"/>
      <c r="C25" s="31"/>
      <c r="D25" s="32" t="s">
        <v>14</v>
      </c>
      <c r="E25" s="33"/>
      <c r="F25" s="31"/>
      <c r="G25" s="32" t="s">
        <v>14</v>
      </c>
      <c r="H25" s="33"/>
      <c r="I25" s="31"/>
      <c r="J25" s="32" t="s">
        <v>14</v>
      </c>
      <c r="K25" s="33"/>
      <c r="L25" s="31"/>
      <c r="M25" s="32" t="s">
        <v>14</v>
      </c>
      <c r="N25" s="33"/>
      <c r="O25" s="31"/>
      <c r="P25" s="32" t="s">
        <v>14</v>
      </c>
      <c r="Q25" s="33"/>
      <c r="R25" s="31"/>
      <c r="S25" s="32" t="s">
        <v>14</v>
      </c>
      <c r="T25" s="33"/>
      <c r="U25" s="31"/>
      <c r="V25" s="32" t="s">
        <v>14</v>
      </c>
      <c r="W25" s="33"/>
      <c r="X25" s="31"/>
      <c r="Y25" s="32" t="s">
        <v>14</v>
      </c>
      <c r="Z25" s="33"/>
      <c r="AA25" s="218"/>
      <c r="AB25" s="219"/>
      <c r="AC25" s="220"/>
      <c r="AD25" s="180"/>
      <c r="AE25" s="180"/>
      <c r="AF25" s="180"/>
      <c r="AG25" s="106"/>
      <c r="AH25" s="106"/>
      <c r="AI25" s="106"/>
      <c r="AJ25" s="108"/>
      <c r="AK25" s="110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A4:AA5"/>
    <mergeCell ref="R6:T7"/>
    <mergeCell ref="U6:W7"/>
    <mergeCell ref="X4:X5"/>
    <mergeCell ref="X6:Z7"/>
    <mergeCell ref="AA6:AC7"/>
    <mergeCell ref="A1:AK2"/>
    <mergeCell ref="F4:F5"/>
    <mergeCell ref="I4:I5"/>
    <mergeCell ref="L4:L5"/>
    <mergeCell ref="O4:O5"/>
    <mergeCell ref="A6:B7"/>
    <mergeCell ref="C6:E7"/>
    <mergeCell ref="L6:N7"/>
    <mergeCell ref="O6:Q7"/>
    <mergeCell ref="I6:K7"/>
    <mergeCell ref="F6:H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R10:T10"/>
    <mergeCell ref="U10:W10"/>
    <mergeCell ref="A8:B9"/>
    <mergeCell ref="C8:E9"/>
    <mergeCell ref="F8:H8"/>
    <mergeCell ref="I8:K8"/>
    <mergeCell ref="F10:H11"/>
    <mergeCell ref="I10:K10"/>
    <mergeCell ref="U8:W8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A12:AC12"/>
    <mergeCell ref="A18:B19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22:B23"/>
    <mergeCell ref="L18:N18"/>
    <mergeCell ref="AJ16:AJ17"/>
    <mergeCell ref="AK16:AK17"/>
    <mergeCell ref="AF16:AF17"/>
    <mergeCell ref="AG16:AG17"/>
    <mergeCell ref="AH16:AH17"/>
    <mergeCell ref="AI16:AI17"/>
    <mergeCell ref="AD16:AD17"/>
    <mergeCell ref="X16:Z16"/>
    <mergeCell ref="R14:T14"/>
    <mergeCell ref="U14:W14"/>
    <mergeCell ref="R16:T16"/>
    <mergeCell ref="U16:W16"/>
    <mergeCell ref="O14:Q14"/>
    <mergeCell ref="C16:E16"/>
    <mergeCell ref="F16:H16"/>
    <mergeCell ref="I16:K16"/>
    <mergeCell ref="AE16:AE17"/>
    <mergeCell ref="AF18:AF19"/>
    <mergeCell ref="AG18:AG19"/>
    <mergeCell ref="AH18:AH19"/>
    <mergeCell ref="AE18:AE19"/>
    <mergeCell ref="L16:N16"/>
    <mergeCell ref="O16:Q17"/>
    <mergeCell ref="AA16:AC16"/>
    <mergeCell ref="AI18:AI19"/>
    <mergeCell ref="AJ20:AJ21"/>
    <mergeCell ref="AK20:AK21"/>
    <mergeCell ref="A10:B11"/>
    <mergeCell ref="C18:E18"/>
    <mergeCell ref="F18:H18"/>
    <mergeCell ref="I18:K18"/>
    <mergeCell ref="AJ18:AJ19"/>
    <mergeCell ref="AK18:AK19"/>
    <mergeCell ref="X18:Z18"/>
    <mergeCell ref="R20:T20"/>
    <mergeCell ref="U20:W21"/>
    <mergeCell ref="O18:Q18"/>
    <mergeCell ref="AD18:AD19"/>
    <mergeCell ref="R18:T19"/>
    <mergeCell ref="U18:W18"/>
    <mergeCell ref="AI20:AI21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H20:AH21"/>
    <mergeCell ref="AF20:AF21"/>
    <mergeCell ref="AG20:AG21"/>
    <mergeCell ref="X20:Z20"/>
    <mergeCell ref="AA20:AC20"/>
    <mergeCell ref="AD20:AD21"/>
    <mergeCell ref="AE20:AE21"/>
    <mergeCell ref="AD24:AD25"/>
    <mergeCell ref="AE24:AE25"/>
    <mergeCell ref="O24:Q24"/>
    <mergeCell ref="L20:N20"/>
    <mergeCell ref="O20:Q20"/>
    <mergeCell ref="L22:N22"/>
    <mergeCell ref="O22:Q22"/>
    <mergeCell ref="L24:N24"/>
    <mergeCell ref="X22:Z23"/>
    <mergeCell ref="AA22:AC22"/>
    <mergeCell ref="AJ24:AJ25"/>
    <mergeCell ref="AK24:AK25"/>
    <mergeCell ref="AF24:AF25"/>
    <mergeCell ref="AG24:AG25"/>
    <mergeCell ref="AH24:AH25"/>
    <mergeCell ref="AI24:AI25"/>
    <mergeCell ref="A12:B13"/>
    <mergeCell ref="C20:E20"/>
    <mergeCell ref="X24:Z24"/>
    <mergeCell ref="AA24:AC25"/>
    <mergeCell ref="R24:T24"/>
    <mergeCell ref="U24:W24"/>
    <mergeCell ref="R22:T22"/>
    <mergeCell ref="U22:W22"/>
    <mergeCell ref="AA18:AC18"/>
    <mergeCell ref="F20:H20"/>
    <mergeCell ref="A14:B15"/>
    <mergeCell ref="C24:E24"/>
    <mergeCell ref="F24:H24"/>
    <mergeCell ref="I24:K24"/>
    <mergeCell ref="A16:B17"/>
    <mergeCell ref="C22:E22"/>
    <mergeCell ref="F22:H22"/>
    <mergeCell ref="I22:K22"/>
    <mergeCell ref="I20:K20"/>
    <mergeCell ref="A24:B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73" t="s">
        <v>168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</row>
    <row r="2" spans="1:37" ht="19.5" customHeight="1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76"/>
      <c r="G4" s="21"/>
      <c r="H4" s="21"/>
      <c r="I4" s="167"/>
      <c r="J4" s="22"/>
      <c r="K4" s="22"/>
      <c r="L4" s="142"/>
      <c r="M4" s="23"/>
      <c r="N4" s="23"/>
      <c r="O4" s="178"/>
      <c r="P4" s="24"/>
      <c r="Q4" s="24"/>
      <c r="R4" s="167"/>
      <c r="S4" s="22"/>
      <c r="T4" s="22"/>
      <c r="U4" s="142"/>
      <c r="V4" s="23"/>
      <c r="W4" s="23"/>
      <c r="X4" s="142"/>
      <c r="Y4" s="23"/>
      <c r="Z4" s="23"/>
      <c r="AA4" s="167"/>
      <c r="AB4" s="22"/>
      <c r="AC4" s="22"/>
      <c r="AH4" s="19" t="s">
        <v>2</v>
      </c>
      <c r="AI4" s="19" t="s">
        <v>135</v>
      </c>
      <c r="AJ4" s="20" t="s">
        <v>1</v>
      </c>
      <c r="AK4" s="19">
        <v>0</v>
      </c>
    </row>
    <row r="5" spans="6:37" ht="19.5" customHeight="1">
      <c r="F5" s="177"/>
      <c r="G5" s="25"/>
      <c r="H5" s="25"/>
      <c r="I5" s="168"/>
      <c r="J5" s="26"/>
      <c r="K5" s="26"/>
      <c r="L5" s="143"/>
      <c r="M5" s="27"/>
      <c r="N5" s="27"/>
      <c r="O5" s="179"/>
      <c r="P5" s="28"/>
      <c r="Q5" s="28"/>
      <c r="R5" s="168"/>
      <c r="S5" s="26"/>
      <c r="T5" s="26"/>
      <c r="U5" s="143"/>
      <c r="V5" s="27"/>
      <c r="W5" s="27"/>
      <c r="X5" s="143"/>
      <c r="Y5" s="27"/>
      <c r="Z5" s="27"/>
      <c r="AA5" s="168"/>
      <c r="AB5" s="26"/>
      <c r="AC5" s="22"/>
      <c r="AH5" s="19" t="s">
        <v>4</v>
      </c>
      <c r="AI5" s="19" t="s">
        <v>138</v>
      </c>
      <c r="AJ5" s="20" t="s">
        <v>1</v>
      </c>
      <c r="AK5" s="19">
        <v>1</v>
      </c>
    </row>
    <row r="6" spans="1:37" ht="19.5" customHeight="1">
      <c r="A6" s="36" t="s">
        <v>6</v>
      </c>
      <c r="B6" s="64"/>
      <c r="C6" s="246" t="s">
        <v>42</v>
      </c>
      <c r="D6" s="247"/>
      <c r="E6" s="248"/>
      <c r="F6" s="246" t="s">
        <v>109</v>
      </c>
      <c r="G6" s="252"/>
      <c r="H6" s="253"/>
      <c r="I6" s="94" t="s">
        <v>86</v>
      </c>
      <c r="J6" s="95"/>
      <c r="K6" s="96"/>
      <c r="L6" s="267" t="s">
        <v>29</v>
      </c>
      <c r="M6" s="268"/>
      <c r="N6" s="269"/>
      <c r="O6" s="267" t="s">
        <v>87</v>
      </c>
      <c r="P6" s="268"/>
      <c r="Q6" s="269"/>
      <c r="R6" s="246" t="s">
        <v>36</v>
      </c>
      <c r="S6" s="252"/>
      <c r="T6" s="253"/>
      <c r="U6" s="78" t="s">
        <v>108</v>
      </c>
      <c r="V6" s="257"/>
      <c r="W6" s="258"/>
      <c r="X6" s="72" t="s">
        <v>89</v>
      </c>
      <c r="Y6" s="262"/>
      <c r="Z6" s="263"/>
      <c r="AA6" s="240"/>
      <c r="AB6" s="241"/>
      <c r="AC6" s="242"/>
      <c r="AD6" s="50" t="s">
        <v>0</v>
      </c>
      <c r="AE6" s="50" t="s">
        <v>2</v>
      </c>
      <c r="AF6" s="50" t="s">
        <v>4</v>
      </c>
      <c r="AG6" s="50" t="s">
        <v>7</v>
      </c>
      <c r="AH6" s="50" t="s">
        <v>8</v>
      </c>
      <c r="AI6" s="34" t="s">
        <v>9</v>
      </c>
      <c r="AJ6" s="36" t="s">
        <v>1</v>
      </c>
      <c r="AK6" s="48" t="s">
        <v>10</v>
      </c>
    </row>
    <row r="7" spans="1:37" ht="19.5" customHeight="1">
      <c r="A7" s="37"/>
      <c r="B7" s="65"/>
      <c r="C7" s="249"/>
      <c r="D7" s="250"/>
      <c r="E7" s="251"/>
      <c r="F7" s="254"/>
      <c r="G7" s="255"/>
      <c r="H7" s="256"/>
      <c r="I7" s="97"/>
      <c r="J7" s="98"/>
      <c r="K7" s="99"/>
      <c r="L7" s="270"/>
      <c r="M7" s="271"/>
      <c r="N7" s="272"/>
      <c r="O7" s="270"/>
      <c r="P7" s="271"/>
      <c r="Q7" s="272"/>
      <c r="R7" s="254"/>
      <c r="S7" s="255"/>
      <c r="T7" s="256"/>
      <c r="U7" s="259"/>
      <c r="V7" s="260"/>
      <c r="W7" s="261"/>
      <c r="X7" s="264"/>
      <c r="Y7" s="265"/>
      <c r="Z7" s="266"/>
      <c r="AA7" s="243"/>
      <c r="AB7" s="244"/>
      <c r="AC7" s="245"/>
      <c r="AD7" s="51"/>
      <c r="AE7" s="51"/>
      <c r="AF7" s="51"/>
      <c r="AG7" s="51"/>
      <c r="AH7" s="51"/>
      <c r="AI7" s="35"/>
      <c r="AJ7" s="37"/>
      <c r="AK7" s="49"/>
    </row>
    <row r="8" spans="1:37" ht="19.5" customHeight="1">
      <c r="A8" s="111" t="s">
        <v>42</v>
      </c>
      <c r="B8" s="112"/>
      <c r="C8" s="115"/>
      <c r="D8" s="116"/>
      <c r="E8" s="117"/>
      <c r="F8" s="121" t="s">
        <v>3</v>
      </c>
      <c r="G8" s="122"/>
      <c r="H8" s="123"/>
      <c r="I8" s="121" t="s">
        <v>5</v>
      </c>
      <c r="J8" s="122"/>
      <c r="K8" s="123"/>
      <c r="L8" s="125" t="s">
        <v>11</v>
      </c>
      <c r="M8" s="126"/>
      <c r="N8" s="127"/>
      <c r="O8" s="121" t="s">
        <v>11</v>
      </c>
      <c r="P8" s="122"/>
      <c r="Q8" s="123"/>
      <c r="R8" s="121" t="s">
        <v>11</v>
      </c>
      <c r="S8" s="122"/>
      <c r="T8" s="123"/>
      <c r="U8" s="125" t="s">
        <v>3</v>
      </c>
      <c r="V8" s="126"/>
      <c r="W8" s="127"/>
      <c r="X8" s="125" t="s">
        <v>11</v>
      </c>
      <c r="Y8" s="126"/>
      <c r="Z8" s="127"/>
      <c r="AA8" s="205"/>
      <c r="AB8" s="206"/>
      <c r="AC8" s="207"/>
      <c r="AD8" s="180">
        <f>COUNTIF(C8:AA8,"○")</f>
        <v>4</v>
      </c>
      <c r="AE8" s="180">
        <f>COUNTIF(C8:AA8,"●")</f>
        <v>2</v>
      </c>
      <c r="AF8" s="180">
        <f>COUNTIF(C8:AA8,"△")</f>
        <v>1</v>
      </c>
      <c r="AG8" s="105">
        <f>SUM(C9,F9,I9,L9,O9,R9,U9,X9,AA9)</f>
        <v>11</v>
      </c>
      <c r="AH8" s="105">
        <f>SUM(E9,H9,K9,N9,Q9,T9,W9,Z9,AC9)</f>
        <v>7</v>
      </c>
      <c r="AI8" s="105">
        <f>AG8-AH8</f>
        <v>4</v>
      </c>
      <c r="AJ8" s="107">
        <f>AD8*3+AF8*1</f>
        <v>13</v>
      </c>
      <c r="AK8" s="109">
        <v>3</v>
      </c>
    </row>
    <row r="9" spans="1:37" ht="19.5" customHeight="1">
      <c r="A9" s="113"/>
      <c r="B9" s="114"/>
      <c r="C9" s="118"/>
      <c r="D9" s="119"/>
      <c r="E9" s="120"/>
      <c r="F9" s="11">
        <v>1</v>
      </c>
      <c r="G9" s="12" t="s">
        <v>14</v>
      </c>
      <c r="H9" s="13">
        <v>2</v>
      </c>
      <c r="I9" s="11">
        <v>1</v>
      </c>
      <c r="J9" s="12" t="s">
        <v>14</v>
      </c>
      <c r="K9" s="13">
        <v>1</v>
      </c>
      <c r="L9" s="11">
        <v>3</v>
      </c>
      <c r="M9" s="12" t="s">
        <v>14</v>
      </c>
      <c r="N9" s="13">
        <v>0</v>
      </c>
      <c r="O9" s="11">
        <v>2</v>
      </c>
      <c r="P9" s="12" t="s">
        <v>14</v>
      </c>
      <c r="Q9" s="13">
        <v>1</v>
      </c>
      <c r="R9" s="11">
        <v>3</v>
      </c>
      <c r="S9" s="12" t="s">
        <v>14</v>
      </c>
      <c r="T9" s="13">
        <v>1</v>
      </c>
      <c r="U9" s="11">
        <v>0</v>
      </c>
      <c r="V9" s="12" t="s">
        <v>14</v>
      </c>
      <c r="W9" s="13">
        <v>2</v>
      </c>
      <c r="X9" s="11">
        <v>1</v>
      </c>
      <c r="Y9" s="12" t="s">
        <v>14</v>
      </c>
      <c r="Z9" s="13">
        <v>0</v>
      </c>
      <c r="AA9" s="31"/>
      <c r="AB9" s="32" t="s">
        <v>14</v>
      </c>
      <c r="AC9" s="33"/>
      <c r="AD9" s="180"/>
      <c r="AE9" s="180"/>
      <c r="AF9" s="180"/>
      <c r="AG9" s="106"/>
      <c r="AH9" s="106"/>
      <c r="AI9" s="106"/>
      <c r="AJ9" s="108"/>
      <c r="AK9" s="110"/>
    </row>
    <row r="10" spans="1:37" ht="19.5" customHeight="1">
      <c r="A10" s="111" t="s">
        <v>28</v>
      </c>
      <c r="B10" s="112"/>
      <c r="C10" s="121" t="s">
        <v>133</v>
      </c>
      <c r="D10" s="122"/>
      <c r="E10" s="123"/>
      <c r="F10" s="115"/>
      <c r="G10" s="116"/>
      <c r="H10" s="117"/>
      <c r="I10" s="125" t="s">
        <v>3</v>
      </c>
      <c r="J10" s="126"/>
      <c r="K10" s="127"/>
      <c r="L10" s="125" t="s">
        <v>3</v>
      </c>
      <c r="M10" s="126"/>
      <c r="N10" s="127"/>
      <c r="O10" s="121" t="s">
        <v>5</v>
      </c>
      <c r="P10" s="122"/>
      <c r="Q10" s="123"/>
      <c r="R10" s="125" t="s">
        <v>3</v>
      </c>
      <c r="S10" s="126"/>
      <c r="T10" s="127"/>
      <c r="U10" s="125" t="s">
        <v>3</v>
      </c>
      <c r="V10" s="126"/>
      <c r="W10" s="127"/>
      <c r="X10" s="121" t="s">
        <v>3</v>
      </c>
      <c r="Y10" s="122"/>
      <c r="Z10" s="123"/>
      <c r="AA10" s="205"/>
      <c r="AB10" s="206"/>
      <c r="AC10" s="207"/>
      <c r="AD10" s="180">
        <f>COUNTIF(C10:AA10,"○")</f>
        <v>1</v>
      </c>
      <c r="AE10" s="180">
        <f>COUNTIF(C10:AA10,"●")</f>
        <v>5</v>
      </c>
      <c r="AF10" s="180">
        <f>COUNTIF(C10:AA10,"△")</f>
        <v>1</v>
      </c>
      <c r="AG10" s="105">
        <f>SUM(C11,F11,I11,L11,O11,R11,U11,X11,AA11)</f>
        <v>6</v>
      </c>
      <c r="AH10" s="105">
        <f>SUM(E11,H11,K11,N11,Q11,T11,W11,Z11,AC11)</f>
        <v>22</v>
      </c>
      <c r="AI10" s="105">
        <f>AG10-AH10</f>
        <v>-16</v>
      </c>
      <c r="AJ10" s="107">
        <f>AD10*3+AF10*1</f>
        <v>4</v>
      </c>
      <c r="AK10" s="109">
        <v>8</v>
      </c>
    </row>
    <row r="11" spans="1:37" ht="19.5" customHeight="1">
      <c r="A11" s="113"/>
      <c r="B11" s="114"/>
      <c r="C11" s="11">
        <v>2</v>
      </c>
      <c r="D11" s="12" t="s">
        <v>14</v>
      </c>
      <c r="E11" s="13">
        <v>1</v>
      </c>
      <c r="F11" s="118"/>
      <c r="G11" s="119"/>
      <c r="H11" s="120"/>
      <c r="I11" s="11">
        <v>0</v>
      </c>
      <c r="J11" s="12" t="s">
        <v>14</v>
      </c>
      <c r="K11" s="13">
        <v>1</v>
      </c>
      <c r="L11" s="11">
        <v>1</v>
      </c>
      <c r="M11" s="12" t="s">
        <v>14</v>
      </c>
      <c r="N11" s="13">
        <v>5</v>
      </c>
      <c r="O11" s="11">
        <v>2</v>
      </c>
      <c r="P11" s="12" t="s">
        <v>14</v>
      </c>
      <c r="Q11" s="13">
        <v>2</v>
      </c>
      <c r="R11" s="11">
        <v>0</v>
      </c>
      <c r="S11" s="12" t="s">
        <v>14</v>
      </c>
      <c r="T11" s="13">
        <v>8</v>
      </c>
      <c r="U11" s="11">
        <v>0</v>
      </c>
      <c r="V11" s="12" t="s">
        <v>14</v>
      </c>
      <c r="W11" s="13">
        <v>3</v>
      </c>
      <c r="X11" s="11">
        <v>1</v>
      </c>
      <c r="Y11" s="12" t="s">
        <v>14</v>
      </c>
      <c r="Z11" s="13">
        <v>2</v>
      </c>
      <c r="AA11" s="31"/>
      <c r="AB11" s="32" t="s">
        <v>14</v>
      </c>
      <c r="AC11" s="33"/>
      <c r="AD11" s="180"/>
      <c r="AE11" s="180"/>
      <c r="AF11" s="180"/>
      <c r="AG11" s="106"/>
      <c r="AH11" s="106"/>
      <c r="AI11" s="106"/>
      <c r="AJ11" s="108"/>
      <c r="AK11" s="110"/>
    </row>
    <row r="12" spans="1:37" ht="19.5" customHeight="1">
      <c r="A12" s="111" t="s">
        <v>85</v>
      </c>
      <c r="B12" s="112"/>
      <c r="C12" s="121" t="s">
        <v>5</v>
      </c>
      <c r="D12" s="122"/>
      <c r="E12" s="123"/>
      <c r="F12" s="125" t="s">
        <v>11</v>
      </c>
      <c r="G12" s="126"/>
      <c r="H12" s="127"/>
      <c r="I12" s="115"/>
      <c r="J12" s="116"/>
      <c r="K12" s="117"/>
      <c r="L12" s="121" t="s">
        <v>133</v>
      </c>
      <c r="M12" s="122"/>
      <c r="N12" s="123"/>
      <c r="O12" s="121" t="s">
        <v>11</v>
      </c>
      <c r="P12" s="122"/>
      <c r="Q12" s="123"/>
      <c r="R12" s="121" t="s">
        <v>11</v>
      </c>
      <c r="S12" s="122"/>
      <c r="T12" s="123"/>
      <c r="U12" s="125" t="s">
        <v>11</v>
      </c>
      <c r="V12" s="126"/>
      <c r="W12" s="127"/>
      <c r="X12" s="125" t="s">
        <v>11</v>
      </c>
      <c r="Y12" s="126"/>
      <c r="Z12" s="127"/>
      <c r="AA12" s="205"/>
      <c r="AB12" s="206"/>
      <c r="AC12" s="207"/>
      <c r="AD12" s="180">
        <f>COUNTIF(C12:AA12,"○")</f>
        <v>6</v>
      </c>
      <c r="AE12" s="180">
        <f>COUNTIF(C12:AA12,"●")</f>
        <v>0</v>
      </c>
      <c r="AF12" s="180">
        <f>COUNTIF(C12:AA12,"△")</f>
        <v>1</v>
      </c>
      <c r="AG12" s="105">
        <f>SUM(C13,F13,I13,L13,O13,R13,U13,X13,AA13)</f>
        <v>26</v>
      </c>
      <c r="AH12" s="105">
        <f>SUM(E13,H13,K13,N13,Q13,T13,W13,Z13,AC13)</f>
        <v>4</v>
      </c>
      <c r="AI12" s="105">
        <f>AG12-AH12</f>
        <v>22</v>
      </c>
      <c r="AJ12" s="107">
        <f>AD12*3+AF12*1</f>
        <v>19</v>
      </c>
      <c r="AK12" s="109">
        <v>1</v>
      </c>
    </row>
    <row r="13" spans="1:37" ht="19.5" customHeight="1">
      <c r="A13" s="113"/>
      <c r="B13" s="114"/>
      <c r="C13" s="11">
        <v>1</v>
      </c>
      <c r="D13" s="12" t="s">
        <v>14</v>
      </c>
      <c r="E13" s="13">
        <v>1</v>
      </c>
      <c r="F13" s="11">
        <v>1</v>
      </c>
      <c r="G13" s="12" t="s">
        <v>14</v>
      </c>
      <c r="H13" s="13">
        <v>0</v>
      </c>
      <c r="I13" s="118"/>
      <c r="J13" s="119"/>
      <c r="K13" s="120"/>
      <c r="L13" s="11">
        <v>7</v>
      </c>
      <c r="M13" s="12" t="s">
        <v>14</v>
      </c>
      <c r="N13" s="13">
        <v>0</v>
      </c>
      <c r="O13" s="11">
        <v>3</v>
      </c>
      <c r="P13" s="12" t="s">
        <v>14</v>
      </c>
      <c r="Q13" s="13">
        <v>1</v>
      </c>
      <c r="R13" s="11">
        <v>6</v>
      </c>
      <c r="S13" s="12" t="s">
        <v>14</v>
      </c>
      <c r="T13" s="13">
        <v>0</v>
      </c>
      <c r="U13" s="11">
        <v>2</v>
      </c>
      <c r="V13" s="12" t="s">
        <v>14</v>
      </c>
      <c r="W13" s="13">
        <v>1</v>
      </c>
      <c r="X13" s="11">
        <v>6</v>
      </c>
      <c r="Y13" s="12" t="s">
        <v>14</v>
      </c>
      <c r="Z13" s="13">
        <v>1</v>
      </c>
      <c r="AA13" s="31"/>
      <c r="AB13" s="32" t="s">
        <v>14</v>
      </c>
      <c r="AC13" s="33"/>
      <c r="AD13" s="180"/>
      <c r="AE13" s="180"/>
      <c r="AF13" s="180"/>
      <c r="AG13" s="106"/>
      <c r="AH13" s="106"/>
      <c r="AI13" s="106"/>
      <c r="AJ13" s="108"/>
      <c r="AK13" s="110"/>
    </row>
    <row r="14" spans="1:37" ht="19.5" customHeight="1">
      <c r="A14" s="111" t="s">
        <v>26</v>
      </c>
      <c r="B14" s="112"/>
      <c r="C14" s="125" t="s">
        <v>3</v>
      </c>
      <c r="D14" s="126"/>
      <c r="E14" s="127"/>
      <c r="F14" s="125" t="s">
        <v>11</v>
      </c>
      <c r="G14" s="126"/>
      <c r="H14" s="127"/>
      <c r="I14" s="125" t="s">
        <v>136</v>
      </c>
      <c r="J14" s="126"/>
      <c r="K14" s="127"/>
      <c r="L14" s="115"/>
      <c r="M14" s="116"/>
      <c r="N14" s="117"/>
      <c r="O14" s="125" t="s">
        <v>3</v>
      </c>
      <c r="P14" s="126"/>
      <c r="Q14" s="127"/>
      <c r="R14" s="125" t="s">
        <v>3</v>
      </c>
      <c r="S14" s="126"/>
      <c r="T14" s="127"/>
      <c r="U14" s="121" t="s">
        <v>3</v>
      </c>
      <c r="V14" s="122"/>
      <c r="W14" s="123"/>
      <c r="X14" s="125" t="s">
        <v>11</v>
      </c>
      <c r="Y14" s="126"/>
      <c r="Z14" s="127"/>
      <c r="AA14" s="205"/>
      <c r="AB14" s="206"/>
      <c r="AC14" s="207"/>
      <c r="AD14" s="180">
        <f>COUNTIF(C14:AA14,"○")</f>
        <v>2</v>
      </c>
      <c r="AE14" s="180">
        <f>COUNTIF(C14:AA14,"●")</f>
        <v>5</v>
      </c>
      <c r="AF14" s="180">
        <f>COUNTIF(C14:AA14,"△")</f>
        <v>0</v>
      </c>
      <c r="AG14" s="105">
        <f>SUM(C15,F15,I15,L15,O15,R15,U15,X15,AA15)</f>
        <v>15</v>
      </c>
      <c r="AH14" s="105">
        <f>SUM(E15,H15,K15,N15,Q15,T15,W15,Z15,AC15)</f>
        <v>27</v>
      </c>
      <c r="AI14" s="105">
        <f>AG14-AH14</f>
        <v>-12</v>
      </c>
      <c r="AJ14" s="107">
        <f>AD14*3+AF14*1</f>
        <v>6</v>
      </c>
      <c r="AK14" s="109">
        <v>7</v>
      </c>
    </row>
    <row r="15" spans="1:37" ht="19.5" customHeight="1">
      <c r="A15" s="113"/>
      <c r="B15" s="114"/>
      <c r="C15" s="11">
        <v>0</v>
      </c>
      <c r="D15" s="12" t="s">
        <v>14</v>
      </c>
      <c r="E15" s="13">
        <v>3</v>
      </c>
      <c r="F15" s="11">
        <v>5</v>
      </c>
      <c r="G15" s="12" t="s">
        <v>14</v>
      </c>
      <c r="H15" s="13">
        <v>1</v>
      </c>
      <c r="I15" s="11">
        <v>0</v>
      </c>
      <c r="J15" s="12" t="s">
        <v>14</v>
      </c>
      <c r="K15" s="13">
        <v>7</v>
      </c>
      <c r="L15" s="118"/>
      <c r="M15" s="119"/>
      <c r="N15" s="120"/>
      <c r="O15" s="11">
        <v>1</v>
      </c>
      <c r="P15" s="12" t="s">
        <v>14</v>
      </c>
      <c r="Q15" s="13">
        <v>5</v>
      </c>
      <c r="R15" s="11">
        <v>1</v>
      </c>
      <c r="S15" s="12" t="s">
        <v>14</v>
      </c>
      <c r="T15" s="13">
        <v>5</v>
      </c>
      <c r="U15" s="11">
        <v>3</v>
      </c>
      <c r="V15" s="12" t="s">
        <v>14</v>
      </c>
      <c r="W15" s="13">
        <v>4</v>
      </c>
      <c r="X15" s="11">
        <v>5</v>
      </c>
      <c r="Y15" s="12" t="s">
        <v>14</v>
      </c>
      <c r="Z15" s="13">
        <v>2</v>
      </c>
      <c r="AA15" s="31"/>
      <c r="AB15" s="32" t="s">
        <v>14</v>
      </c>
      <c r="AC15" s="33"/>
      <c r="AD15" s="180"/>
      <c r="AE15" s="180"/>
      <c r="AF15" s="180"/>
      <c r="AG15" s="106"/>
      <c r="AH15" s="106"/>
      <c r="AI15" s="106"/>
      <c r="AJ15" s="108"/>
      <c r="AK15" s="110"/>
    </row>
    <row r="16" spans="1:37" ht="19.5" customHeight="1">
      <c r="A16" s="111" t="s">
        <v>75</v>
      </c>
      <c r="B16" s="112"/>
      <c r="C16" s="121" t="s">
        <v>3</v>
      </c>
      <c r="D16" s="122"/>
      <c r="E16" s="123"/>
      <c r="F16" s="121" t="s">
        <v>5</v>
      </c>
      <c r="G16" s="122"/>
      <c r="H16" s="123"/>
      <c r="I16" s="121" t="s">
        <v>3</v>
      </c>
      <c r="J16" s="122"/>
      <c r="K16" s="123"/>
      <c r="L16" s="125" t="s">
        <v>11</v>
      </c>
      <c r="M16" s="126"/>
      <c r="N16" s="127"/>
      <c r="O16" s="115"/>
      <c r="P16" s="116"/>
      <c r="Q16" s="117"/>
      <c r="R16" s="125" t="s">
        <v>137</v>
      </c>
      <c r="S16" s="126"/>
      <c r="T16" s="127"/>
      <c r="U16" s="125" t="s">
        <v>3</v>
      </c>
      <c r="V16" s="126"/>
      <c r="W16" s="127"/>
      <c r="X16" s="125" t="s">
        <v>11</v>
      </c>
      <c r="Y16" s="126"/>
      <c r="Z16" s="127"/>
      <c r="AA16" s="205"/>
      <c r="AB16" s="206"/>
      <c r="AC16" s="207"/>
      <c r="AD16" s="180">
        <f>COUNTIF(C16:AA16,"○")</f>
        <v>2</v>
      </c>
      <c r="AE16" s="180">
        <f>COUNTIF(C16:AA16,"●")</f>
        <v>4</v>
      </c>
      <c r="AF16" s="180">
        <f>COUNTIF(C16:AA16,"△")</f>
        <v>1</v>
      </c>
      <c r="AG16" s="105">
        <f>SUM(C17,F17,I17,L17,O17,R17,U17,X17,AA17)</f>
        <v>10</v>
      </c>
      <c r="AH16" s="105">
        <f>SUM(E17,H17,K17,N17,Q17,T17,W17,Z17,AC17)</f>
        <v>15</v>
      </c>
      <c r="AI16" s="105">
        <f>AG16-AH16</f>
        <v>-5</v>
      </c>
      <c r="AJ16" s="107">
        <f>AD16*3+AF16*1</f>
        <v>7</v>
      </c>
      <c r="AK16" s="109">
        <v>5</v>
      </c>
    </row>
    <row r="17" spans="1:37" ht="19.5" customHeight="1">
      <c r="A17" s="113"/>
      <c r="B17" s="114"/>
      <c r="C17" s="11">
        <v>1</v>
      </c>
      <c r="D17" s="12" t="s">
        <v>14</v>
      </c>
      <c r="E17" s="13">
        <v>2</v>
      </c>
      <c r="F17" s="11">
        <v>2</v>
      </c>
      <c r="G17" s="12" t="s">
        <v>14</v>
      </c>
      <c r="H17" s="13">
        <v>2</v>
      </c>
      <c r="I17" s="11">
        <v>1</v>
      </c>
      <c r="J17" s="12" t="s">
        <v>14</v>
      </c>
      <c r="K17" s="13">
        <v>3</v>
      </c>
      <c r="L17" s="11">
        <v>5</v>
      </c>
      <c r="M17" s="12" t="s">
        <v>14</v>
      </c>
      <c r="N17" s="13">
        <v>1</v>
      </c>
      <c r="O17" s="118"/>
      <c r="P17" s="119"/>
      <c r="Q17" s="120"/>
      <c r="R17" s="11">
        <v>0</v>
      </c>
      <c r="S17" s="12" t="s">
        <v>14</v>
      </c>
      <c r="T17" s="13">
        <v>3</v>
      </c>
      <c r="U17" s="11">
        <v>0</v>
      </c>
      <c r="V17" s="12" t="s">
        <v>14</v>
      </c>
      <c r="W17" s="13">
        <v>4</v>
      </c>
      <c r="X17" s="11">
        <v>1</v>
      </c>
      <c r="Y17" s="12" t="s">
        <v>14</v>
      </c>
      <c r="Z17" s="13">
        <v>0</v>
      </c>
      <c r="AA17" s="31"/>
      <c r="AB17" s="32" t="s">
        <v>14</v>
      </c>
      <c r="AC17" s="33"/>
      <c r="AD17" s="180"/>
      <c r="AE17" s="180"/>
      <c r="AF17" s="180"/>
      <c r="AG17" s="106"/>
      <c r="AH17" s="106"/>
      <c r="AI17" s="106"/>
      <c r="AJ17" s="108"/>
      <c r="AK17" s="110"/>
    </row>
    <row r="18" spans="1:37" ht="19.5" customHeight="1">
      <c r="A18" s="111" t="s">
        <v>36</v>
      </c>
      <c r="B18" s="112"/>
      <c r="C18" s="121" t="s">
        <v>3</v>
      </c>
      <c r="D18" s="122"/>
      <c r="E18" s="123"/>
      <c r="F18" s="125" t="s">
        <v>11</v>
      </c>
      <c r="G18" s="126"/>
      <c r="H18" s="127"/>
      <c r="I18" s="125" t="s">
        <v>3</v>
      </c>
      <c r="J18" s="126"/>
      <c r="K18" s="127"/>
      <c r="L18" s="125" t="s">
        <v>11</v>
      </c>
      <c r="M18" s="126"/>
      <c r="N18" s="127"/>
      <c r="O18" s="125" t="s">
        <v>134</v>
      </c>
      <c r="P18" s="126"/>
      <c r="Q18" s="127"/>
      <c r="R18" s="115"/>
      <c r="S18" s="116"/>
      <c r="T18" s="117"/>
      <c r="U18" s="125" t="s">
        <v>3</v>
      </c>
      <c r="V18" s="126"/>
      <c r="W18" s="127"/>
      <c r="X18" s="125" t="s">
        <v>3</v>
      </c>
      <c r="Y18" s="126"/>
      <c r="Z18" s="127"/>
      <c r="AA18" s="205"/>
      <c r="AB18" s="206"/>
      <c r="AC18" s="207"/>
      <c r="AD18" s="180">
        <f>COUNTIF(C18:AA18,"○")</f>
        <v>3</v>
      </c>
      <c r="AE18" s="180">
        <f>COUNTIF(C18:AA18,"●")</f>
        <v>4</v>
      </c>
      <c r="AF18" s="180">
        <f>COUNTIF(C18:AA18,"△")</f>
        <v>0</v>
      </c>
      <c r="AG18" s="105">
        <f>SUM(C19,F19,I19,L19,O19,R19,U19,X19,AA19)</f>
        <v>19</v>
      </c>
      <c r="AH18" s="105">
        <f>SUM(E19,H19,K19,N19,Q19,T19,W19,Z19,AC19)</f>
        <v>15</v>
      </c>
      <c r="AI18" s="105">
        <f>AG18-AH18</f>
        <v>4</v>
      </c>
      <c r="AJ18" s="107">
        <f>AD18*3+AF18*1</f>
        <v>9</v>
      </c>
      <c r="AK18" s="109">
        <v>4</v>
      </c>
    </row>
    <row r="19" spans="1:37" ht="19.5" customHeight="1">
      <c r="A19" s="113"/>
      <c r="B19" s="114"/>
      <c r="C19" s="11">
        <v>1</v>
      </c>
      <c r="D19" s="12" t="s">
        <v>14</v>
      </c>
      <c r="E19" s="13">
        <v>3</v>
      </c>
      <c r="F19" s="11">
        <v>8</v>
      </c>
      <c r="G19" s="12" t="s">
        <v>14</v>
      </c>
      <c r="H19" s="13">
        <v>0</v>
      </c>
      <c r="I19" s="11">
        <v>0</v>
      </c>
      <c r="J19" s="12" t="s">
        <v>14</v>
      </c>
      <c r="K19" s="13">
        <v>6</v>
      </c>
      <c r="L19" s="11">
        <v>5</v>
      </c>
      <c r="M19" s="12" t="s">
        <v>14</v>
      </c>
      <c r="N19" s="13">
        <v>1</v>
      </c>
      <c r="O19" s="11">
        <v>3</v>
      </c>
      <c r="P19" s="12" t="s">
        <v>14</v>
      </c>
      <c r="Q19" s="13">
        <v>0</v>
      </c>
      <c r="R19" s="118"/>
      <c r="S19" s="119"/>
      <c r="T19" s="120"/>
      <c r="U19" s="11">
        <v>1</v>
      </c>
      <c r="V19" s="12" t="s">
        <v>14</v>
      </c>
      <c r="W19" s="13">
        <v>2</v>
      </c>
      <c r="X19" s="11">
        <v>1</v>
      </c>
      <c r="Y19" s="12" t="s">
        <v>14</v>
      </c>
      <c r="Z19" s="13">
        <v>3</v>
      </c>
      <c r="AA19" s="31"/>
      <c r="AB19" s="32" t="s">
        <v>14</v>
      </c>
      <c r="AC19" s="33"/>
      <c r="AD19" s="180"/>
      <c r="AE19" s="180"/>
      <c r="AF19" s="180"/>
      <c r="AG19" s="106"/>
      <c r="AH19" s="106"/>
      <c r="AI19" s="106"/>
      <c r="AJ19" s="108"/>
      <c r="AK19" s="110"/>
    </row>
    <row r="20" spans="1:37" ht="19.5" customHeight="1">
      <c r="A20" s="111" t="s">
        <v>21</v>
      </c>
      <c r="B20" s="112"/>
      <c r="C20" s="125" t="s">
        <v>11</v>
      </c>
      <c r="D20" s="126"/>
      <c r="E20" s="127"/>
      <c r="F20" s="125" t="s">
        <v>11</v>
      </c>
      <c r="G20" s="126"/>
      <c r="H20" s="127"/>
      <c r="I20" s="125" t="s">
        <v>3</v>
      </c>
      <c r="J20" s="126"/>
      <c r="K20" s="127"/>
      <c r="L20" s="121" t="s">
        <v>11</v>
      </c>
      <c r="M20" s="122"/>
      <c r="N20" s="123"/>
      <c r="O20" s="125" t="s">
        <v>11</v>
      </c>
      <c r="P20" s="126"/>
      <c r="Q20" s="127"/>
      <c r="R20" s="125" t="s">
        <v>11</v>
      </c>
      <c r="S20" s="126"/>
      <c r="T20" s="127"/>
      <c r="U20" s="115"/>
      <c r="V20" s="116"/>
      <c r="W20" s="117"/>
      <c r="X20" s="121" t="s">
        <v>138</v>
      </c>
      <c r="Y20" s="122"/>
      <c r="Z20" s="123"/>
      <c r="AA20" s="205"/>
      <c r="AB20" s="206"/>
      <c r="AC20" s="207"/>
      <c r="AD20" s="180">
        <f>COUNTIF(C20:AA20,"○")</f>
        <v>5</v>
      </c>
      <c r="AE20" s="180">
        <f>COUNTIF(C20:AA20,"●")</f>
        <v>1</v>
      </c>
      <c r="AF20" s="180">
        <f>COUNTIF(C20:AA20,"△")</f>
        <v>1</v>
      </c>
      <c r="AG20" s="105">
        <f>SUM(C21,F21,I21,L21,O21,R21,U21,X21,AA21)</f>
        <v>17</v>
      </c>
      <c r="AH20" s="105">
        <f>SUM(E21,H21,K21,N21,Q21,T21,W21,Z21,AC21)</f>
        <v>7</v>
      </c>
      <c r="AI20" s="105">
        <f>AG20-AH20</f>
        <v>10</v>
      </c>
      <c r="AJ20" s="107">
        <f>AD20*3+AF20*1</f>
        <v>16</v>
      </c>
      <c r="AK20" s="109">
        <v>2</v>
      </c>
    </row>
    <row r="21" spans="1:37" ht="19.5" customHeight="1">
      <c r="A21" s="113"/>
      <c r="B21" s="114"/>
      <c r="C21" s="11">
        <v>2</v>
      </c>
      <c r="D21" s="12" t="s">
        <v>14</v>
      </c>
      <c r="E21" s="13">
        <v>0</v>
      </c>
      <c r="F21" s="11">
        <v>3</v>
      </c>
      <c r="G21" s="12" t="s">
        <v>14</v>
      </c>
      <c r="H21" s="13">
        <v>0</v>
      </c>
      <c r="I21" s="11">
        <v>1</v>
      </c>
      <c r="J21" s="12" t="s">
        <v>14</v>
      </c>
      <c r="K21" s="13">
        <v>2</v>
      </c>
      <c r="L21" s="11">
        <v>4</v>
      </c>
      <c r="M21" s="12" t="s">
        <v>14</v>
      </c>
      <c r="N21" s="13">
        <v>3</v>
      </c>
      <c r="O21" s="11">
        <v>4</v>
      </c>
      <c r="P21" s="12" t="s">
        <v>14</v>
      </c>
      <c r="Q21" s="13">
        <v>0</v>
      </c>
      <c r="R21" s="11">
        <v>2</v>
      </c>
      <c r="S21" s="12" t="s">
        <v>14</v>
      </c>
      <c r="T21" s="13">
        <v>1</v>
      </c>
      <c r="U21" s="118"/>
      <c r="V21" s="119"/>
      <c r="W21" s="120"/>
      <c r="X21" s="11">
        <v>1</v>
      </c>
      <c r="Y21" s="12" t="s">
        <v>14</v>
      </c>
      <c r="Z21" s="13">
        <v>1</v>
      </c>
      <c r="AA21" s="31"/>
      <c r="AB21" s="32" t="s">
        <v>14</v>
      </c>
      <c r="AC21" s="33"/>
      <c r="AD21" s="180"/>
      <c r="AE21" s="180"/>
      <c r="AF21" s="180"/>
      <c r="AG21" s="106"/>
      <c r="AH21" s="106"/>
      <c r="AI21" s="106"/>
      <c r="AJ21" s="108"/>
      <c r="AK21" s="110"/>
    </row>
    <row r="22" spans="1:37" ht="19.5" customHeight="1">
      <c r="A22" s="111" t="s">
        <v>88</v>
      </c>
      <c r="B22" s="112"/>
      <c r="C22" s="125" t="s">
        <v>3</v>
      </c>
      <c r="D22" s="126"/>
      <c r="E22" s="127"/>
      <c r="F22" s="121" t="s">
        <v>11</v>
      </c>
      <c r="G22" s="122"/>
      <c r="H22" s="123"/>
      <c r="I22" s="125" t="s">
        <v>3</v>
      </c>
      <c r="J22" s="126"/>
      <c r="K22" s="127"/>
      <c r="L22" s="125" t="s">
        <v>3</v>
      </c>
      <c r="M22" s="126"/>
      <c r="N22" s="127"/>
      <c r="O22" s="125" t="s">
        <v>3</v>
      </c>
      <c r="P22" s="126"/>
      <c r="Q22" s="127"/>
      <c r="R22" s="125" t="s">
        <v>11</v>
      </c>
      <c r="S22" s="126"/>
      <c r="T22" s="127"/>
      <c r="U22" s="121" t="s">
        <v>139</v>
      </c>
      <c r="V22" s="122"/>
      <c r="W22" s="123"/>
      <c r="X22" s="115"/>
      <c r="Y22" s="116"/>
      <c r="Z22" s="117"/>
      <c r="AA22" s="205"/>
      <c r="AB22" s="206"/>
      <c r="AC22" s="207"/>
      <c r="AD22" s="180">
        <f>COUNTIF(C22:AA22,"○")</f>
        <v>2</v>
      </c>
      <c r="AE22" s="180">
        <f>COUNTIF(C22:AA22,"●")</f>
        <v>4</v>
      </c>
      <c r="AF22" s="180">
        <f>COUNTIF(C22:AA22,"△")</f>
        <v>1</v>
      </c>
      <c r="AG22" s="105">
        <f>SUM(C23,F23,I23,L23,O23,R23,U23,X23,AA23)</f>
        <v>9</v>
      </c>
      <c r="AH22" s="105">
        <f>SUM(E23,H23,K23,N23,Q23,T23,W23,Z23,AC23)</f>
        <v>16</v>
      </c>
      <c r="AI22" s="105">
        <f>AG22-AH22</f>
        <v>-7</v>
      </c>
      <c r="AJ22" s="107">
        <f>AD22*3+AF22*1</f>
        <v>7</v>
      </c>
      <c r="AK22" s="109">
        <v>6</v>
      </c>
    </row>
    <row r="23" spans="1:37" ht="19.5" customHeight="1">
      <c r="A23" s="113"/>
      <c r="B23" s="114"/>
      <c r="C23" s="11">
        <v>0</v>
      </c>
      <c r="D23" s="12" t="s">
        <v>14</v>
      </c>
      <c r="E23" s="13">
        <v>1</v>
      </c>
      <c r="F23" s="11">
        <v>2</v>
      </c>
      <c r="G23" s="12" t="s">
        <v>14</v>
      </c>
      <c r="H23" s="13">
        <v>1</v>
      </c>
      <c r="I23" s="11">
        <v>1</v>
      </c>
      <c r="J23" s="12" t="s">
        <v>14</v>
      </c>
      <c r="K23" s="13">
        <v>6</v>
      </c>
      <c r="L23" s="11">
        <v>2</v>
      </c>
      <c r="M23" s="12" t="s">
        <v>14</v>
      </c>
      <c r="N23" s="13">
        <v>5</v>
      </c>
      <c r="O23" s="11">
        <v>0</v>
      </c>
      <c r="P23" s="12" t="s">
        <v>14</v>
      </c>
      <c r="Q23" s="13">
        <v>1</v>
      </c>
      <c r="R23" s="11">
        <v>3</v>
      </c>
      <c r="S23" s="12" t="s">
        <v>14</v>
      </c>
      <c r="T23" s="13">
        <v>1</v>
      </c>
      <c r="U23" s="11">
        <v>1</v>
      </c>
      <c r="V23" s="12" t="s">
        <v>14</v>
      </c>
      <c r="W23" s="13">
        <v>1</v>
      </c>
      <c r="X23" s="118"/>
      <c r="Y23" s="119"/>
      <c r="Z23" s="120"/>
      <c r="AA23" s="31"/>
      <c r="AB23" s="32" t="s">
        <v>14</v>
      </c>
      <c r="AC23" s="33"/>
      <c r="AD23" s="180"/>
      <c r="AE23" s="180"/>
      <c r="AF23" s="180"/>
      <c r="AG23" s="106"/>
      <c r="AH23" s="106"/>
      <c r="AI23" s="106"/>
      <c r="AJ23" s="108"/>
      <c r="AK23" s="110"/>
    </row>
    <row r="24" spans="1:37" ht="19.5" customHeight="1">
      <c r="A24" s="208"/>
      <c r="B24" s="209"/>
      <c r="C24" s="205"/>
      <c r="D24" s="206"/>
      <c r="E24" s="207"/>
      <c r="F24" s="205"/>
      <c r="G24" s="206"/>
      <c r="H24" s="207"/>
      <c r="I24" s="205"/>
      <c r="J24" s="206"/>
      <c r="K24" s="207"/>
      <c r="L24" s="205"/>
      <c r="M24" s="206"/>
      <c r="N24" s="207"/>
      <c r="O24" s="205"/>
      <c r="P24" s="206"/>
      <c r="Q24" s="207"/>
      <c r="R24" s="205"/>
      <c r="S24" s="206"/>
      <c r="T24" s="207"/>
      <c r="U24" s="205"/>
      <c r="V24" s="206"/>
      <c r="W24" s="207"/>
      <c r="X24" s="212"/>
      <c r="Y24" s="213"/>
      <c r="Z24" s="214"/>
      <c r="AA24" s="215"/>
      <c r="AB24" s="216"/>
      <c r="AC24" s="217"/>
      <c r="AD24" s="180">
        <f>COUNTIF(C24:AA24,"○")</f>
        <v>0</v>
      </c>
      <c r="AE24" s="180">
        <f>COUNTIF(C24:AA24,"●")</f>
        <v>0</v>
      </c>
      <c r="AF24" s="180">
        <f>COUNTIF(C24:AA24,"△")</f>
        <v>0</v>
      </c>
      <c r="AG24" s="105">
        <f>SUM(C25,F25,I25,L25,O25,R25,U25,X25,AA25)</f>
        <v>0</v>
      </c>
      <c r="AH24" s="105">
        <f>SUM(E25,H25,K25,N25,Q25,T25,W25,Z25,AC25)</f>
        <v>0</v>
      </c>
      <c r="AI24" s="105">
        <f>AG24-AH24</f>
        <v>0</v>
      </c>
      <c r="AJ24" s="107">
        <f>AD24*3+AF24*1</f>
        <v>0</v>
      </c>
      <c r="AK24" s="109"/>
    </row>
    <row r="25" spans="1:37" ht="19.5" customHeight="1">
      <c r="A25" s="210"/>
      <c r="B25" s="211"/>
      <c r="C25" s="31"/>
      <c r="D25" s="32" t="s">
        <v>14</v>
      </c>
      <c r="E25" s="33"/>
      <c r="F25" s="31"/>
      <c r="G25" s="32" t="s">
        <v>14</v>
      </c>
      <c r="H25" s="33"/>
      <c r="I25" s="31"/>
      <c r="J25" s="32" t="s">
        <v>14</v>
      </c>
      <c r="K25" s="33"/>
      <c r="L25" s="31"/>
      <c r="M25" s="32" t="s">
        <v>14</v>
      </c>
      <c r="N25" s="33"/>
      <c r="O25" s="31"/>
      <c r="P25" s="32" t="s">
        <v>14</v>
      </c>
      <c r="Q25" s="33"/>
      <c r="R25" s="31"/>
      <c r="S25" s="32" t="s">
        <v>14</v>
      </c>
      <c r="T25" s="33"/>
      <c r="U25" s="31"/>
      <c r="V25" s="32" t="s">
        <v>14</v>
      </c>
      <c r="W25" s="33"/>
      <c r="X25" s="31"/>
      <c r="Y25" s="32" t="s">
        <v>14</v>
      </c>
      <c r="Z25" s="33"/>
      <c r="AA25" s="218"/>
      <c r="AB25" s="219"/>
      <c r="AC25" s="220"/>
      <c r="AD25" s="180"/>
      <c r="AE25" s="180"/>
      <c r="AF25" s="180"/>
      <c r="AG25" s="106"/>
      <c r="AH25" s="106"/>
      <c r="AI25" s="106"/>
      <c r="AJ25" s="108"/>
      <c r="AK25" s="110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L6:N7"/>
    <mergeCell ref="O6:Q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I6:K7"/>
    <mergeCell ref="C6:E7"/>
    <mergeCell ref="F6:H7"/>
    <mergeCell ref="U6:W7"/>
    <mergeCell ref="X6:Z7"/>
    <mergeCell ref="R6:T7"/>
    <mergeCell ref="AI8:AI9"/>
    <mergeCell ref="AJ8:AJ9"/>
    <mergeCell ref="AF6:AF7"/>
    <mergeCell ref="AG6:AG7"/>
    <mergeCell ref="AI6:AI7"/>
    <mergeCell ref="AJ6:AJ7"/>
    <mergeCell ref="AH6:AH7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L8:N8"/>
    <mergeCell ref="O8:Q8"/>
    <mergeCell ref="AF8:AF9"/>
    <mergeCell ref="AG8:AG9"/>
    <mergeCell ref="R8:T8"/>
    <mergeCell ref="U8:W8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8:B9"/>
    <mergeCell ref="C12:E12"/>
    <mergeCell ref="F12:H12"/>
    <mergeCell ref="I12:K13"/>
    <mergeCell ref="C10:E10"/>
    <mergeCell ref="A10:B11"/>
    <mergeCell ref="A16:B17"/>
    <mergeCell ref="C14:E14"/>
    <mergeCell ref="AH12:AH13"/>
    <mergeCell ref="AI12:AI13"/>
    <mergeCell ref="X12:Z12"/>
    <mergeCell ref="AA12:AC12"/>
    <mergeCell ref="L14:N15"/>
    <mergeCell ref="O14:Q14"/>
    <mergeCell ref="A14:B15"/>
    <mergeCell ref="L16:N16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O16:Q17"/>
    <mergeCell ref="L18:N18"/>
    <mergeCell ref="O18:Q18"/>
    <mergeCell ref="R14:T14"/>
    <mergeCell ref="R18:T19"/>
    <mergeCell ref="AK16:AK17"/>
    <mergeCell ref="AF16:AF17"/>
    <mergeCell ref="AG16:AG17"/>
    <mergeCell ref="AH16:AH17"/>
    <mergeCell ref="AI16:AI17"/>
    <mergeCell ref="U14:W14"/>
    <mergeCell ref="R16:T16"/>
    <mergeCell ref="U16:W16"/>
    <mergeCell ref="F18:H18"/>
    <mergeCell ref="I18:K18"/>
    <mergeCell ref="AJ18:AJ19"/>
    <mergeCell ref="U18:W18"/>
    <mergeCell ref="AD16:AD17"/>
    <mergeCell ref="AE16:AE17"/>
    <mergeCell ref="X16:Z16"/>
    <mergeCell ref="F14:H14"/>
    <mergeCell ref="I14:K14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A18:B19"/>
    <mergeCell ref="C22:E22"/>
    <mergeCell ref="F22:H22"/>
    <mergeCell ref="I22:K22"/>
    <mergeCell ref="A22:B23"/>
    <mergeCell ref="A20:B21"/>
    <mergeCell ref="C20:E20"/>
    <mergeCell ref="F20:H20"/>
    <mergeCell ref="I20:K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AE20:AE21"/>
    <mergeCell ref="X22:Z23"/>
    <mergeCell ref="AA22:AC22"/>
    <mergeCell ref="AF20:AF21"/>
    <mergeCell ref="AG20:AG21"/>
    <mergeCell ref="X20:Z20"/>
    <mergeCell ref="AA20:AC20"/>
    <mergeCell ref="L20:N20"/>
    <mergeCell ref="O20:Q20"/>
    <mergeCell ref="L22:N22"/>
    <mergeCell ref="O22:Q22"/>
    <mergeCell ref="R20:T20"/>
    <mergeCell ref="U20:W21"/>
    <mergeCell ref="R22:T22"/>
    <mergeCell ref="U22:W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X24:Z24"/>
    <mergeCell ref="AA24:AC25"/>
    <mergeCell ref="R24:T24"/>
    <mergeCell ref="U24:W24"/>
    <mergeCell ref="A24:B25"/>
    <mergeCell ref="C24:E24"/>
    <mergeCell ref="F24:H24"/>
    <mergeCell ref="I24:K24"/>
    <mergeCell ref="L24:N24"/>
    <mergeCell ref="O24:Q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303" t="s">
        <v>61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</row>
    <row r="2" spans="1:37" ht="19.5" customHeight="1">
      <c r="A2" s="304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</row>
    <row r="3" spans="34:37" ht="19.5" customHeight="1">
      <c r="AH3" s="10" t="s">
        <v>0</v>
      </c>
      <c r="AI3" s="10" t="s">
        <v>128</v>
      </c>
      <c r="AJ3" s="1" t="s">
        <v>1</v>
      </c>
      <c r="AK3" s="10">
        <v>3</v>
      </c>
    </row>
    <row r="4" spans="6:37" ht="19.5" customHeight="1">
      <c r="F4" s="40"/>
      <c r="G4" s="2"/>
      <c r="H4" s="2"/>
      <c r="I4" s="42"/>
      <c r="J4" s="3"/>
      <c r="K4" s="3"/>
      <c r="L4" s="44"/>
      <c r="M4" s="4"/>
      <c r="N4" s="4"/>
      <c r="O4" s="46"/>
      <c r="P4" s="5"/>
      <c r="Q4" s="5"/>
      <c r="R4" s="42"/>
      <c r="S4" s="3"/>
      <c r="T4" s="3"/>
      <c r="U4" s="44"/>
      <c r="V4" s="4"/>
      <c r="W4" s="4"/>
      <c r="X4" s="44"/>
      <c r="Y4" s="4"/>
      <c r="Z4" s="4"/>
      <c r="AA4" s="42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41"/>
      <c r="G5" s="6"/>
      <c r="H5" s="6"/>
      <c r="I5" s="43"/>
      <c r="J5" s="7"/>
      <c r="K5" s="7"/>
      <c r="L5" s="45"/>
      <c r="M5" s="8"/>
      <c r="N5" s="8"/>
      <c r="O5" s="47"/>
      <c r="P5" s="9"/>
      <c r="Q5" s="9"/>
      <c r="R5" s="43"/>
      <c r="S5" s="7"/>
      <c r="T5" s="7"/>
      <c r="U5" s="45"/>
      <c r="V5" s="8"/>
      <c r="W5" s="8"/>
      <c r="X5" s="45"/>
      <c r="Y5" s="8"/>
      <c r="Z5" s="8"/>
      <c r="AA5" s="43"/>
      <c r="AB5" s="7"/>
      <c r="AC5" s="3"/>
      <c r="AH5" s="10" t="s">
        <v>4</v>
      </c>
      <c r="AI5" s="10" t="s">
        <v>150</v>
      </c>
      <c r="AJ5" s="1" t="s">
        <v>1</v>
      </c>
      <c r="AK5" s="10">
        <v>1</v>
      </c>
    </row>
    <row r="6" spans="1:37" ht="19.5" customHeight="1">
      <c r="A6" s="36" t="s">
        <v>6</v>
      </c>
      <c r="B6" s="64"/>
      <c r="C6" s="72" t="s">
        <v>43</v>
      </c>
      <c r="D6" s="73"/>
      <c r="E6" s="74"/>
      <c r="F6" s="66" t="s">
        <v>52</v>
      </c>
      <c r="G6" s="67"/>
      <c r="H6" s="68"/>
      <c r="I6" s="66" t="s">
        <v>35</v>
      </c>
      <c r="J6" s="67"/>
      <c r="K6" s="68"/>
      <c r="L6" s="94" t="s">
        <v>46</v>
      </c>
      <c r="M6" s="289"/>
      <c r="N6" s="290"/>
      <c r="O6" s="246" t="s">
        <v>39</v>
      </c>
      <c r="P6" s="298"/>
      <c r="Q6" s="299"/>
      <c r="R6" s="246" t="s">
        <v>107</v>
      </c>
      <c r="S6" s="284"/>
      <c r="T6" s="285"/>
      <c r="U6" s="246" t="s">
        <v>106</v>
      </c>
      <c r="V6" s="247"/>
      <c r="W6" s="248"/>
      <c r="X6" s="246" t="s">
        <v>93</v>
      </c>
      <c r="Y6" s="294"/>
      <c r="Z6" s="295"/>
      <c r="AA6" s="240"/>
      <c r="AB6" s="241"/>
      <c r="AC6" s="242"/>
      <c r="AD6" s="50" t="s">
        <v>0</v>
      </c>
      <c r="AE6" s="50" t="s">
        <v>2</v>
      </c>
      <c r="AF6" s="50" t="s">
        <v>4</v>
      </c>
      <c r="AG6" s="50" t="s">
        <v>7</v>
      </c>
      <c r="AH6" s="50" t="s">
        <v>8</v>
      </c>
      <c r="AI6" s="34" t="s">
        <v>9</v>
      </c>
      <c r="AJ6" s="36" t="s">
        <v>1</v>
      </c>
      <c r="AK6" s="48" t="s">
        <v>10</v>
      </c>
    </row>
    <row r="7" spans="1:37" ht="19.5" customHeight="1">
      <c r="A7" s="37"/>
      <c r="B7" s="65"/>
      <c r="C7" s="75"/>
      <c r="D7" s="76"/>
      <c r="E7" s="77"/>
      <c r="F7" s="69"/>
      <c r="G7" s="70"/>
      <c r="H7" s="71"/>
      <c r="I7" s="69"/>
      <c r="J7" s="70"/>
      <c r="K7" s="71"/>
      <c r="L7" s="291"/>
      <c r="M7" s="292"/>
      <c r="N7" s="293"/>
      <c r="O7" s="300"/>
      <c r="P7" s="301"/>
      <c r="Q7" s="302"/>
      <c r="R7" s="286"/>
      <c r="S7" s="287"/>
      <c r="T7" s="288"/>
      <c r="U7" s="249"/>
      <c r="V7" s="250"/>
      <c r="W7" s="251"/>
      <c r="X7" s="296"/>
      <c r="Y7" s="41"/>
      <c r="Z7" s="297"/>
      <c r="AA7" s="243"/>
      <c r="AB7" s="244"/>
      <c r="AC7" s="245"/>
      <c r="AD7" s="51"/>
      <c r="AE7" s="51"/>
      <c r="AF7" s="51"/>
      <c r="AG7" s="51"/>
      <c r="AH7" s="51"/>
      <c r="AI7" s="35"/>
      <c r="AJ7" s="37"/>
      <c r="AK7" s="49"/>
    </row>
    <row r="8" spans="1:37" ht="19.5" customHeight="1">
      <c r="A8" s="111" t="s">
        <v>44</v>
      </c>
      <c r="B8" s="112"/>
      <c r="C8" s="115"/>
      <c r="D8" s="116"/>
      <c r="E8" s="117"/>
      <c r="F8" s="121" t="s">
        <v>129</v>
      </c>
      <c r="G8" s="122"/>
      <c r="H8" s="123"/>
      <c r="I8" s="121" t="s">
        <v>3</v>
      </c>
      <c r="J8" s="122"/>
      <c r="K8" s="123"/>
      <c r="L8" s="121" t="s">
        <v>151</v>
      </c>
      <c r="M8" s="122"/>
      <c r="N8" s="123"/>
      <c r="O8" s="125" t="s">
        <v>3</v>
      </c>
      <c r="P8" s="126"/>
      <c r="Q8" s="127"/>
      <c r="R8" s="121" t="s">
        <v>5</v>
      </c>
      <c r="S8" s="122"/>
      <c r="T8" s="123"/>
      <c r="U8" s="121" t="s">
        <v>5</v>
      </c>
      <c r="V8" s="122"/>
      <c r="W8" s="123"/>
      <c r="X8" s="121" t="s">
        <v>3</v>
      </c>
      <c r="Y8" s="122"/>
      <c r="Z8" s="123"/>
      <c r="AA8" s="205"/>
      <c r="AB8" s="206"/>
      <c r="AC8" s="207"/>
      <c r="AD8" s="180">
        <f>COUNTIF(C8:AA8,"○")</f>
        <v>1</v>
      </c>
      <c r="AE8" s="180">
        <f>COUNTIF(C8:AA8,"●")</f>
        <v>3</v>
      </c>
      <c r="AF8" s="180">
        <f>COUNTIF(C8:AA8,"△")</f>
        <v>3</v>
      </c>
      <c r="AG8" s="105">
        <f>SUM(C9,F9,I9,L9,O9,R9,U9,X9,AA9)</f>
        <v>8</v>
      </c>
      <c r="AH8" s="105">
        <f>SUM(E9,H9,K9,N9,Q9,T9,W9,Z9,AC9)</f>
        <v>17</v>
      </c>
      <c r="AI8" s="105">
        <f>AG8-AH8</f>
        <v>-9</v>
      </c>
      <c r="AJ8" s="107">
        <f>AD8*3+AF8*1</f>
        <v>6</v>
      </c>
      <c r="AK8" s="109">
        <v>6</v>
      </c>
    </row>
    <row r="9" spans="1:37" ht="19.5" customHeight="1">
      <c r="A9" s="113"/>
      <c r="B9" s="114"/>
      <c r="C9" s="118"/>
      <c r="D9" s="119"/>
      <c r="E9" s="120"/>
      <c r="F9" s="11">
        <v>2</v>
      </c>
      <c r="G9" s="12" t="s">
        <v>14</v>
      </c>
      <c r="H9" s="13">
        <v>1</v>
      </c>
      <c r="I9" s="11">
        <v>1</v>
      </c>
      <c r="J9" s="12" t="s">
        <v>14</v>
      </c>
      <c r="K9" s="13">
        <v>2</v>
      </c>
      <c r="L9" s="11">
        <v>0</v>
      </c>
      <c r="M9" s="12" t="s">
        <v>14</v>
      </c>
      <c r="N9" s="13">
        <v>0</v>
      </c>
      <c r="O9" s="11">
        <v>2</v>
      </c>
      <c r="P9" s="12" t="s">
        <v>14</v>
      </c>
      <c r="Q9" s="13">
        <v>4</v>
      </c>
      <c r="R9" s="11">
        <v>3</v>
      </c>
      <c r="S9" s="12" t="s">
        <v>14</v>
      </c>
      <c r="T9" s="13">
        <v>3</v>
      </c>
      <c r="U9" s="11">
        <v>0</v>
      </c>
      <c r="V9" s="12" t="s">
        <v>14</v>
      </c>
      <c r="W9" s="13">
        <v>0</v>
      </c>
      <c r="X9" s="11">
        <v>0</v>
      </c>
      <c r="Y9" s="12" t="s">
        <v>14</v>
      </c>
      <c r="Z9" s="13">
        <v>7</v>
      </c>
      <c r="AA9" s="31"/>
      <c r="AB9" s="32" t="s">
        <v>14</v>
      </c>
      <c r="AC9" s="33"/>
      <c r="AD9" s="180"/>
      <c r="AE9" s="180"/>
      <c r="AF9" s="180"/>
      <c r="AG9" s="106"/>
      <c r="AH9" s="106"/>
      <c r="AI9" s="106"/>
      <c r="AJ9" s="108"/>
      <c r="AK9" s="110"/>
    </row>
    <row r="10" spans="1:37" ht="19.5" customHeight="1">
      <c r="A10" s="111" t="s">
        <v>52</v>
      </c>
      <c r="B10" s="112"/>
      <c r="C10" s="121" t="s">
        <v>130</v>
      </c>
      <c r="D10" s="122"/>
      <c r="E10" s="123"/>
      <c r="F10" s="115"/>
      <c r="G10" s="116"/>
      <c r="H10" s="117"/>
      <c r="I10" s="121" t="s">
        <v>3</v>
      </c>
      <c r="J10" s="122"/>
      <c r="K10" s="123"/>
      <c r="L10" s="121" t="s">
        <v>3</v>
      </c>
      <c r="M10" s="122"/>
      <c r="N10" s="123"/>
      <c r="O10" s="121" t="s">
        <v>151</v>
      </c>
      <c r="P10" s="122"/>
      <c r="Q10" s="123"/>
      <c r="R10" s="121" t="s">
        <v>3</v>
      </c>
      <c r="S10" s="122"/>
      <c r="T10" s="123"/>
      <c r="U10" s="121" t="s">
        <v>3</v>
      </c>
      <c r="V10" s="122"/>
      <c r="W10" s="123"/>
      <c r="X10" s="121" t="s">
        <v>11</v>
      </c>
      <c r="Y10" s="122"/>
      <c r="Z10" s="123"/>
      <c r="AA10" s="205"/>
      <c r="AB10" s="206"/>
      <c r="AC10" s="207"/>
      <c r="AD10" s="180">
        <f>COUNTIF(C10:AA10,"○")</f>
        <v>1</v>
      </c>
      <c r="AE10" s="180">
        <f>COUNTIF(C10:AA10,"●")</f>
        <v>5</v>
      </c>
      <c r="AF10" s="180">
        <f>COUNTIF(C10:AA10,"△")</f>
        <v>1</v>
      </c>
      <c r="AG10" s="105">
        <f>SUM(C11,F11,I11,L11,O11,R11,U11,X11,AA11)</f>
        <v>7</v>
      </c>
      <c r="AH10" s="105">
        <f>SUM(E11,H11,K11,N11,Q11,T11,W11,Z11,AC11)</f>
        <v>10</v>
      </c>
      <c r="AI10" s="105">
        <f>AG10-AH10</f>
        <v>-3</v>
      </c>
      <c r="AJ10" s="107">
        <f>AD10*3+AF10*1</f>
        <v>4</v>
      </c>
      <c r="AK10" s="109">
        <v>8</v>
      </c>
    </row>
    <row r="11" spans="1:37" ht="19.5" customHeight="1">
      <c r="A11" s="113"/>
      <c r="B11" s="114"/>
      <c r="C11" s="11">
        <v>1</v>
      </c>
      <c r="D11" s="12" t="s">
        <v>14</v>
      </c>
      <c r="E11" s="13">
        <v>2</v>
      </c>
      <c r="F11" s="118"/>
      <c r="G11" s="119"/>
      <c r="H11" s="120"/>
      <c r="I11" s="11">
        <v>1</v>
      </c>
      <c r="J11" s="12" t="s">
        <v>14</v>
      </c>
      <c r="K11" s="13">
        <v>2</v>
      </c>
      <c r="L11" s="11">
        <v>0</v>
      </c>
      <c r="M11" s="12" t="s">
        <v>14</v>
      </c>
      <c r="N11" s="13">
        <v>1</v>
      </c>
      <c r="O11" s="11">
        <v>2</v>
      </c>
      <c r="P11" s="12" t="s">
        <v>14</v>
      </c>
      <c r="Q11" s="13">
        <v>2</v>
      </c>
      <c r="R11" s="11">
        <v>0</v>
      </c>
      <c r="S11" s="12" t="s">
        <v>14</v>
      </c>
      <c r="T11" s="13">
        <v>1</v>
      </c>
      <c r="U11" s="11">
        <v>1</v>
      </c>
      <c r="V11" s="12" t="s">
        <v>14</v>
      </c>
      <c r="W11" s="13">
        <v>2</v>
      </c>
      <c r="X11" s="11">
        <v>2</v>
      </c>
      <c r="Y11" s="12" t="s">
        <v>14</v>
      </c>
      <c r="Z11" s="13">
        <v>0</v>
      </c>
      <c r="AA11" s="31"/>
      <c r="AB11" s="32" t="s">
        <v>14</v>
      </c>
      <c r="AC11" s="33"/>
      <c r="AD11" s="180"/>
      <c r="AE11" s="180"/>
      <c r="AF11" s="180"/>
      <c r="AG11" s="106"/>
      <c r="AH11" s="106"/>
      <c r="AI11" s="106"/>
      <c r="AJ11" s="108"/>
      <c r="AK11" s="110"/>
    </row>
    <row r="12" spans="1:37" ht="19.5" customHeight="1">
      <c r="A12" s="111" t="s">
        <v>35</v>
      </c>
      <c r="B12" s="112"/>
      <c r="C12" s="121" t="s">
        <v>11</v>
      </c>
      <c r="D12" s="122"/>
      <c r="E12" s="123"/>
      <c r="F12" s="121" t="s">
        <v>11</v>
      </c>
      <c r="G12" s="122"/>
      <c r="H12" s="123"/>
      <c r="I12" s="115"/>
      <c r="J12" s="116"/>
      <c r="K12" s="117"/>
      <c r="L12" s="121" t="s">
        <v>11</v>
      </c>
      <c r="M12" s="122"/>
      <c r="N12" s="123"/>
      <c r="O12" s="121" t="s">
        <v>3</v>
      </c>
      <c r="P12" s="122"/>
      <c r="Q12" s="123"/>
      <c r="R12" s="121" t="s">
        <v>11</v>
      </c>
      <c r="S12" s="122"/>
      <c r="T12" s="123"/>
      <c r="U12" s="121" t="s">
        <v>11</v>
      </c>
      <c r="V12" s="122"/>
      <c r="W12" s="123"/>
      <c r="X12" s="125" t="s">
        <v>11</v>
      </c>
      <c r="Y12" s="126"/>
      <c r="Z12" s="127"/>
      <c r="AA12" s="205"/>
      <c r="AB12" s="206"/>
      <c r="AC12" s="207"/>
      <c r="AD12" s="180">
        <f>COUNTIF(C12:AA12,"○")</f>
        <v>6</v>
      </c>
      <c r="AE12" s="180">
        <f>COUNTIF(C12:AA12,"●")</f>
        <v>1</v>
      </c>
      <c r="AF12" s="180">
        <f>COUNTIF(C12:AA12,"△")</f>
        <v>0</v>
      </c>
      <c r="AG12" s="105">
        <f>SUM(C13,F13,I13,L13,O13,R13,U13,X13,AA13)</f>
        <v>17</v>
      </c>
      <c r="AH12" s="105">
        <f>SUM(E13,H13,K13,N13,Q13,T13,W13,Z13,AC13)</f>
        <v>8</v>
      </c>
      <c r="AI12" s="105">
        <f>AG12-AH12</f>
        <v>9</v>
      </c>
      <c r="AJ12" s="107">
        <f>AD12*3+AF12*1</f>
        <v>18</v>
      </c>
      <c r="AK12" s="109">
        <v>1</v>
      </c>
    </row>
    <row r="13" spans="1:37" ht="19.5" customHeight="1">
      <c r="A13" s="113"/>
      <c r="B13" s="114"/>
      <c r="C13" s="11">
        <v>2</v>
      </c>
      <c r="D13" s="12" t="s">
        <v>14</v>
      </c>
      <c r="E13" s="13">
        <v>1</v>
      </c>
      <c r="F13" s="11">
        <v>2</v>
      </c>
      <c r="G13" s="12" t="s">
        <v>14</v>
      </c>
      <c r="H13" s="13">
        <v>1</v>
      </c>
      <c r="I13" s="118"/>
      <c r="J13" s="119"/>
      <c r="K13" s="120"/>
      <c r="L13" s="11">
        <v>4</v>
      </c>
      <c r="M13" s="12" t="s">
        <v>14</v>
      </c>
      <c r="N13" s="13">
        <v>2</v>
      </c>
      <c r="O13" s="11">
        <v>0</v>
      </c>
      <c r="P13" s="12" t="s">
        <v>14</v>
      </c>
      <c r="Q13" s="13">
        <v>1</v>
      </c>
      <c r="R13" s="11">
        <v>3</v>
      </c>
      <c r="S13" s="12" t="s">
        <v>14</v>
      </c>
      <c r="T13" s="13">
        <v>1</v>
      </c>
      <c r="U13" s="11">
        <v>3</v>
      </c>
      <c r="V13" s="12" t="s">
        <v>14</v>
      </c>
      <c r="W13" s="13">
        <v>0</v>
      </c>
      <c r="X13" s="11">
        <v>3</v>
      </c>
      <c r="Y13" s="12" t="s">
        <v>14</v>
      </c>
      <c r="Z13" s="13">
        <v>2</v>
      </c>
      <c r="AA13" s="31"/>
      <c r="AB13" s="32" t="s">
        <v>14</v>
      </c>
      <c r="AC13" s="33"/>
      <c r="AD13" s="180"/>
      <c r="AE13" s="180"/>
      <c r="AF13" s="180"/>
      <c r="AG13" s="106"/>
      <c r="AH13" s="106"/>
      <c r="AI13" s="106"/>
      <c r="AJ13" s="108"/>
      <c r="AK13" s="110"/>
    </row>
    <row r="14" spans="1:37" ht="19.5" customHeight="1">
      <c r="A14" s="111" t="s">
        <v>45</v>
      </c>
      <c r="B14" s="112"/>
      <c r="C14" s="121" t="s">
        <v>151</v>
      </c>
      <c r="D14" s="122"/>
      <c r="E14" s="123"/>
      <c r="F14" s="121" t="s">
        <v>11</v>
      </c>
      <c r="G14" s="122"/>
      <c r="H14" s="123"/>
      <c r="I14" s="125" t="s">
        <v>131</v>
      </c>
      <c r="J14" s="126"/>
      <c r="K14" s="127"/>
      <c r="L14" s="115"/>
      <c r="M14" s="116"/>
      <c r="N14" s="117"/>
      <c r="O14" s="121" t="s">
        <v>3</v>
      </c>
      <c r="P14" s="122"/>
      <c r="Q14" s="123"/>
      <c r="R14" s="121" t="s">
        <v>3</v>
      </c>
      <c r="S14" s="122"/>
      <c r="T14" s="123"/>
      <c r="U14" s="121" t="s">
        <v>3</v>
      </c>
      <c r="V14" s="122"/>
      <c r="W14" s="123"/>
      <c r="X14" s="121" t="s">
        <v>11</v>
      </c>
      <c r="Y14" s="122"/>
      <c r="Z14" s="123"/>
      <c r="AA14" s="205"/>
      <c r="AB14" s="206"/>
      <c r="AC14" s="207"/>
      <c r="AD14" s="180">
        <f>COUNTIF(C14:AA14,"○")</f>
        <v>2</v>
      </c>
      <c r="AE14" s="180">
        <f>COUNTIF(C14:AA14,"●")</f>
        <v>4</v>
      </c>
      <c r="AF14" s="180">
        <f>COUNTIF(C14:AA14,"△")</f>
        <v>1</v>
      </c>
      <c r="AG14" s="105">
        <f>SUM(C15,F15,I15,L15,O15,R15,U15,X15,AA15)</f>
        <v>7</v>
      </c>
      <c r="AH14" s="105">
        <f>SUM(E15,H15,K15,N15,Q15,T15,W15,Z15,AC15)</f>
        <v>16</v>
      </c>
      <c r="AI14" s="105">
        <f>AG14-AH14</f>
        <v>-9</v>
      </c>
      <c r="AJ14" s="107">
        <f>AD14*3+AF14*1</f>
        <v>7</v>
      </c>
      <c r="AK14" s="109">
        <v>5</v>
      </c>
    </row>
    <row r="15" spans="1:37" ht="19.5" customHeight="1">
      <c r="A15" s="113"/>
      <c r="B15" s="114"/>
      <c r="C15" s="11">
        <v>0</v>
      </c>
      <c r="D15" s="12" t="s">
        <v>14</v>
      </c>
      <c r="E15" s="13">
        <v>0</v>
      </c>
      <c r="F15" s="11">
        <v>1</v>
      </c>
      <c r="G15" s="12" t="s">
        <v>14</v>
      </c>
      <c r="H15" s="13">
        <v>0</v>
      </c>
      <c r="I15" s="11">
        <v>2</v>
      </c>
      <c r="J15" s="12" t="s">
        <v>14</v>
      </c>
      <c r="K15" s="13">
        <v>4</v>
      </c>
      <c r="L15" s="118"/>
      <c r="M15" s="119"/>
      <c r="N15" s="120"/>
      <c r="O15" s="11">
        <v>1</v>
      </c>
      <c r="P15" s="12" t="s">
        <v>14</v>
      </c>
      <c r="Q15" s="13">
        <v>4</v>
      </c>
      <c r="R15" s="11">
        <v>1</v>
      </c>
      <c r="S15" s="12" t="s">
        <v>14</v>
      </c>
      <c r="T15" s="13">
        <v>4</v>
      </c>
      <c r="U15" s="11">
        <v>0</v>
      </c>
      <c r="V15" s="12" t="s">
        <v>14</v>
      </c>
      <c r="W15" s="13">
        <v>3</v>
      </c>
      <c r="X15" s="11">
        <v>2</v>
      </c>
      <c r="Y15" s="12" t="s">
        <v>14</v>
      </c>
      <c r="Z15" s="13">
        <v>1</v>
      </c>
      <c r="AA15" s="31"/>
      <c r="AB15" s="32" t="s">
        <v>14</v>
      </c>
      <c r="AC15" s="33"/>
      <c r="AD15" s="180"/>
      <c r="AE15" s="180"/>
      <c r="AF15" s="180"/>
      <c r="AG15" s="106"/>
      <c r="AH15" s="106"/>
      <c r="AI15" s="106"/>
      <c r="AJ15" s="108"/>
      <c r="AK15" s="110"/>
    </row>
    <row r="16" spans="1:37" ht="19.5" customHeight="1">
      <c r="A16" s="111" t="s">
        <v>39</v>
      </c>
      <c r="B16" s="112"/>
      <c r="C16" s="121" t="s">
        <v>11</v>
      </c>
      <c r="D16" s="122"/>
      <c r="E16" s="123"/>
      <c r="F16" s="121" t="s">
        <v>151</v>
      </c>
      <c r="G16" s="122"/>
      <c r="H16" s="123"/>
      <c r="I16" s="121" t="s">
        <v>11</v>
      </c>
      <c r="J16" s="122"/>
      <c r="K16" s="123"/>
      <c r="L16" s="121" t="s">
        <v>11</v>
      </c>
      <c r="M16" s="122"/>
      <c r="N16" s="123"/>
      <c r="O16" s="115"/>
      <c r="P16" s="116"/>
      <c r="Q16" s="117"/>
      <c r="R16" s="125" t="s">
        <v>130</v>
      </c>
      <c r="S16" s="126"/>
      <c r="T16" s="127"/>
      <c r="U16" s="121" t="s">
        <v>3</v>
      </c>
      <c r="V16" s="122"/>
      <c r="W16" s="123"/>
      <c r="X16" s="121" t="s">
        <v>5</v>
      </c>
      <c r="Y16" s="122"/>
      <c r="Z16" s="123"/>
      <c r="AA16" s="205"/>
      <c r="AB16" s="206"/>
      <c r="AC16" s="207"/>
      <c r="AD16" s="180">
        <f>COUNTIF(C16:AA16,"○")</f>
        <v>3</v>
      </c>
      <c r="AE16" s="180">
        <f>COUNTIF(C16:AA16,"●")</f>
        <v>2</v>
      </c>
      <c r="AF16" s="180">
        <f>COUNTIF(C16:AA16,"△")</f>
        <v>2</v>
      </c>
      <c r="AG16" s="105">
        <f>SUM(C17,F17,I17,L17,O17,R17,U17,X17,AA17)</f>
        <v>14</v>
      </c>
      <c r="AH16" s="105">
        <f>SUM(E17,H17,K17,N17,Q17,T17,W17,Z17,AC17)</f>
        <v>11</v>
      </c>
      <c r="AI16" s="105">
        <f>AG16-AH16</f>
        <v>3</v>
      </c>
      <c r="AJ16" s="107">
        <f>AD16*3+AF16*1</f>
        <v>11</v>
      </c>
      <c r="AK16" s="109">
        <v>4</v>
      </c>
    </row>
    <row r="17" spans="1:37" ht="19.5" customHeight="1">
      <c r="A17" s="113"/>
      <c r="B17" s="114"/>
      <c r="C17" s="11">
        <v>4</v>
      </c>
      <c r="D17" s="12" t="s">
        <v>14</v>
      </c>
      <c r="E17" s="13">
        <v>2</v>
      </c>
      <c r="F17" s="11">
        <v>2</v>
      </c>
      <c r="G17" s="12" t="s">
        <v>14</v>
      </c>
      <c r="H17" s="13">
        <v>2</v>
      </c>
      <c r="I17" s="11">
        <v>1</v>
      </c>
      <c r="J17" s="12" t="s">
        <v>14</v>
      </c>
      <c r="K17" s="13">
        <v>0</v>
      </c>
      <c r="L17" s="11">
        <v>4</v>
      </c>
      <c r="M17" s="12" t="s">
        <v>14</v>
      </c>
      <c r="N17" s="13">
        <v>1</v>
      </c>
      <c r="O17" s="118"/>
      <c r="P17" s="119"/>
      <c r="Q17" s="120"/>
      <c r="R17" s="11">
        <v>2</v>
      </c>
      <c r="S17" s="12" t="s">
        <v>14</v>
      </c>
      <c r="T17" s="13">
        <v>3</v>
      </c>
      <c r="U17" s="11">
        <v>0</v>
      </c>
      <c r="V17" s="12" t="s">
        <v>14</v>
      </c>
      <c r="W17" s="13">
        <v>2</v>
      </c>
      <c r="X17" s="11">
        <v>1</v>
      </c>
      <c r="Y17" s="12" t="s">
        <v>14</v>
      </c>
      <c r="Z17" s="13">
        <v>1</v>
      </c>
      <c r="AA17" s="31"/>
      <c r="AB17" s="32" t="s">
        <v>14</v>
      </c>
      <c r="AC17" s="33"/>
      <c r="AD17" s="180"/>
      <c r="AE17" s="180"/>
      <c r="AF17" s="180"/>
      <c r="AG17" s="106"/>
      <c r="AH17" s="106"/>
      <c r="AI17" s="106"/>
      <c r="AJ17" s="108"/>
      <c r="AK17" s="110"/>
    </row>
    <row r="18" spans="1:37" ht="19.5" customHeight="1">
      <c r="A18" s="111" t="s">
        <v>91</v>
      </c>
      <c r="B18" s="112"/>
      <c r="C18" s="121" t="s">
        <v>5</v>
      </c>
      <c r="D18" s="122"/>
      <c r="E18" s="123"/>
      <c r="F18" s="121" t="s">
        <v>11</v>
      </c>
      <c r="G18" s="122"/>
      <c r="H18" s="123"/>
      <c r="I18" s="121" t="s">
        <v>3</v>
      </c>
      <c r="J18" s="122"/>
      <c r="K18" s="123"/>
      <c r="L18" s="121" t="s">
        <v>11</v>
      </c>
      <c r="M18" s="122"/>
      <c r="N18" s="123"/>
      <c r="O18" s="125" t="s">
        <v>129</v>
      </c>
      <c r="P18" s="126"/>
      <c r="Q18" s="127"/>
      <c r="R18" s="115"/>
      <c r="S18" s="116"/>
      <c r="T18" s="117"/>
      <c r="U18" s="121" t="s">
        <v>3</v>
      </c>
      <c r="V18" s="122"/>
      <c r="W18" s="123"/>
      <c r="X18" s="121" t="s">
        <v>11</v>
      </c>
      <c r="Y18" s="122"/>
      <c r="Z18" s="123"/>
      <c r="AA18" s="205"/>
      <c r="AB18" s="206"/>
      <c r="AC18" s="207"/>
      <c r="AD18" s="180">
        <f>COUNTIF(C18:AA18,"○")</f>
        <v>4</v>
      </c>
      <c r="AE18" s="180">
        <f>COUNTIF(C18:AA18,"●")</f>
        <v>2</v>
      </c>
      <c r="AF18" s="180">
        <f>COUNTIF(C18:AA18,"△")</f>
        <v>1</v>
      </c>
      <c r="AG18" s="105">
        <f>SUM(C19,F19,I19,L19,O19,R19,U19,X19,AA19)</f>
        <v>16</v>
      </c>
      <c r="AH18" s="105">
        <f>SUM(E19,H19,K19,N19,Q19,T19,W19,Z19,AC19)</f>
        <v>11</v>
      </c>
      <c r="AI18" s="105">
        <f>AG18-AH18</f>
        <v>5</v>
      </c>
      <c r="AJ18" s="107">
        <f>AD18*3+AF18*1</f>
        <v>13</v>
      </c>
      <c r="AK18" s="109">
        <v>3</v>
      </c>
    </row>
    <row r="19" spans="1:37" ht="19.5" customHeight="1">
      <c r="A19" s="113"/>
      <c r="B19" s="114"/>
      <c r="C19" s="11">
        <v>3</v>
      </c>
      <c r="D19" s="12" t="s">
        <v>14</v>
      </c>
      <c r="E19" s="13">
        <v>3</v>
      </c>
      <c r="F19" s="11">
        <v>1</v>
      </c>
      <c r="G19" s="12" t="s">
        <v>14</v>
      </c>
      <c r="H19" s="13">
        <v>0</v>
      </c>
      <c r="I19" s="11">
        <v>1</v>
      </c>
      <c r="J19" s="12" t="s">
        <v>14</v>
      </c>
      <c r="K19" s="13">
        <v>3</v>
      </c>
      <c r="L19" s="11">
        <v>4</v>
      </c>
      <c r="M19" s="12" t="s">
        <v>14</v>
      </c>
      <c r="N19" s="13">
        <v>1</v>
      </c>
      <c r="O19" s="11">
        <v>3</v>
      </c>
      <c r="P19" s="12" t="s">
        <v>14</v>
      </c>
      <c r="Q19" s="13">
        <v>2</v>
      </c>
      <c r="R19" s="118"/>
      <c r="S19" s="119"/>
      <c r="T19" s="120"/>
      <c r="U19" s="11">
        <v>0</v>
      </c>
      <c r="V19" s="12" t="s">
        <v>14</v>
      </c>
      <c r="W19" s="13">
        <v>1</v>
      </c>
      <c r="X19" s="11">
        <v>4</v>
      </c>
      <c r="Y19" s="12" t="s">
        <v>14</v>
      </c>
      <c r="Z19" s="13">
        <v>1</v>
      </c>
      <c r="AA19" s="31"/>
      <c r="AB19" s="32" t="s">
        <v>14</v>
      </c>
      <c r="AC19" s="33"/>
      <c r="AD19" s="180"/>
      <c r="AE19" s="180"/>
      <c r="AF19" s="180"/>
      <c r="AG19" s="106"/>
      <c r="AH19" s="106"/>
      <c r="AI19" s="106"/>
      <c r="AJ19" s="108"/>
      <c r="AK19" s="110"/>
    </row>
    <row r="20" spans="1:37" ht="19.5" customHeight="1">
      <c r="A20" s="111" t="s">
        <v>92</v>
      </c>
      <c r="B20" s="112"/>
      <c r="C20" s="121" t="s">
        <v>5</v>
      </c>
      <c r="D20" s="122"/>
      <c r="E20" s="123"/>
      <c r="F20" s="121" t="s">
        <v>11</v>
      </c>
      <c r="G20" s="122"/>
      <c r="H20" s="123"/>
      <c r="I20" s="121" t="s">
        <v>3</v>
      </c>
      <c r="J20" s="122"/>
      <c r="K20" s="123"/>
      <c r="L20" s="121" t="s">
        <v>11</v>
      </c>
      <c r="M20" s="122"/>
      <c r="N20" s="123"/>
      <c r="O20" s="121" t="s">
        <v>11</v>
      </c>
      <c r="P20" s="122"/>
      <c r="Q20" s="123"/>
      <c r="R20" s="121" t="s">
        <v>11</v>
      </c>
      <c r="S20" s="122"/>
      <c r="T20" s="123"/>
      <c r="U20" s="115"/>
      <c r="V20" s="116"/>
      <c r="W20" s="117"/>
      <c r="X20" s="121" t="s">
        <v>129</v>
      </c>
      <c r="Y20" s="122"/>
      <c r="Z20" s="123"/>
      <c r="AA20" s="205"/>
      <c r="AB20" s="206"/>
      <c r="AC20" s="207"/>
      <c r="AD20" s="180">
        <f>COUNTIF(C20:AA20,"○")</f>
        <v>5</v>
      </c>
      <c r="AE20" s="180">
        <f>COUNTIF(C20:AA20,"●")</f>
        <v>1</v>
      </c>
      <c r="AF20" s="180">
        <f>COUNTIF(C20:AA20,"△")</f>
        <v>1</v>
      </c>
      <c r="AG20" s="105">
        <f>SUM(C21,F21,I21,L21,O21,R21,U21,X21,AA21)</f>
        <v>11</v>
      </c>
      <c r="AH20" s="105">
        <f>SUM(E21,H21,K21,N21,Q21,T21,W21,Z21,AC21)</f>
        <v>5</v>
      </c>
      <c r="AI20" s="105">
        <f>AG20-AH20</f>
        <v>6</v>
      </c>
      <c r="AJ20" s="107">
        <f>AD20*3+AF20*1</f>
        <v>16</v>
      </c>
      <c r="AK20" s="109">
        <v>2</v>
      </c>
    </row>
    <row r="21" spans="1:37" ht="19.5" customHeight="1">
      <c r="A21" s="113"/>
      <c r="B21" s="114"/>
      <c r="C21" s="11">
        <v>0</v>
      </c>
      <c r="D21" s="12" t="s">
        <v>14</v>
      </c>
      <c r="E21" s="13">
        <v>0</v>
      </c>
      <c r="F21" s="11">
        <v>2</v>
      </c>
      <c r="G21" s="12" t="s">
        <v>14</v>
      </c>
      <c r="H21" s="13">
        <v>1</v>
      </c>
      <c r="I21" s="11">
        <v>0</v>
      </c>
      <c r="J21" s="12" t="s">
        <v>14</v>
      </c>
      <c r="K21" s="13">
        <v>3</v>
      </c>
      <c r="L21" s="11">
        <v>3</v>
      </c>
      <c r="M21" s="12" t="s">
        <v>14</v>
      </c>
      <c r="N21" s="13">
        <v>0</v>
      </c>
      <c r="O21" s="11">
        <v>2</v>
      </c>
      <c r="P21" s="12" t="s">
        <v>14</v>
      </c>
      <c r="Q21" s="13">
        <v>0</v>
      </c>
      <c r="R21" s="11">
        <v>1</v>
      </c>
      <c r="S21" s="12" t="s">
        <v>14</v>
      </c>
      <c r="T21" s="13">
        <v>0</v>
      </c>
      <c r="U21" s="118"/>
      <c r="V21" s="119"/>
      <c r="W21" s="120"/>
      <c r="X21" s="11">
        <v>3</v>
      </c>
      <c r="Y21" s="12" t="s">
        <v>14</v>
      </c>
      <c r="Z21" s="13">
        <v>1</v>
      </c>
      <c r="AA21" s="31"/>
      <c r="AB21" s="32" t="s">
        <v>14</v>
      </c>
      <c r="AC21" s="33"/>
      <c r="AD21" s="180"/>
      <c r="AE21" s="180"/>
      <c r="AF21" s="180"/>
      <c r="AG21" s="106"/>
      <c r="AH21" s="106"/>
      <c r="AI21" s="106"/>
      <c r="AJ21" s="108"/>
      <c r="AK21" s="110"/>
    </row>
    <row r="22" spans="1:37" ht="19.5" customHeight="1">
      <c r="A22" s="111" t="s">
        <v>94</v>
      </c>
      <c r="B22" s="112"/>
      <c r="C22" s="121" t="s">
        <v>11</v>
      </c>
      <c r="D22" s="122"/>
      <c r="E22" s="123"/>
      <c r="F22" s="121" t="s">
        <v>3</v>
      </c>
      <c r="G22" s="122"/>
      <c r="H22" s="123"/>
      <c r="I22" s="125" t="s">
        <v>3</v>
      </c>
      <c r="J22" s="126"/>
      <c r="K22" s="127"/>
      <c r="L22" s="121" t="s">
        <v>3</v>
      </c>
      <c r="M22" s="122"/>
      <c r="N22" s="123"/>
      <c r="O22" s="121" t="s">
        <v>5</v>
      </c>
      <c r="P22" s="122"/>
      <c r="Q22" s="123"/>
      <c r="R22" s="121" t="s">
        <v>3</v>
      </c>
      <c r="S22" s="122"/>
      <c r="T22" s="123"/>
      <c r="U22" s="121" t="s">
        <v>132</v>
      </c>
      <c r="V22" s="122"/>
      <c r="W22" s="123"/>
      <c r="X22" s="115"/>
      <c r="Y22" s="116"/>
      <c r="Z22" s="117"/>
      <c r="AA22" s="205"/>
      <c r="AB22" s="206"/>
      <c r="AC22" s="207"/>
      <c r="AD22" s="180">
        <f>COUNTIF(C22:AA22,"○")</f>
        <v>1</v>
      </c>
      <c r="AE22" s="180">
        <f>COUNTIF(C22:AA22,"●")</f>
        <v>5</v>
      </c>
      <c r="AF22" s="180">
        <f>COUNTIF(C22:AA22,"△")</f>
        <v>1</v>
      </c>
      <c r="AG22" s="105">
        <f>SUM(C23,F23,I23,L23,O23,R23,U23,X23,AA23)</f>
        <v>13</v>
      </c>
      <c r="AH22" s="105">
        <f>SUM(E23,H23,K23,N23,Q23,T23,W23,Z23,AC23)</f>
        <v>15</v>
      </c>
      <c r="AI22" s="105">
        <f>AG22-AH22</f>
        <v>-2</v>
      </c>
      <c r="AJ22" s="107">
        <f>AD22*3+AF22*1</f>
        <v>4</v>
      </c>
      <c r="AK22" s="109">
        <v>7</v>
      </c>
    </row>
    <row r="23" spans="1:37" ht="19.5" customHeight="1">
      <c r="A23" s="113"/>
      <c r="B23" s="114"/>
      <c r="C23" s="11">
        <v>7</v>
      </c>
      <c r="D23" s="12" t="s">
        <v>14</v>
      </c>
      <c r="E23" s="13">
        <v>0</v>
      </c>
      <c r="F23" s="11">
        <v>0</v>
      </c>
      <c r="G23" s="12" t="s">
        <v>14</v>
      </c>
      <c r="H23" s="13">
        <v>2</v>
      </c>
      <c r="I23" s="11">
        <v>2</v>
      </c>
      <c r="J23" s="12" t="s">
        <v>14</v>
      </c>
      <c r="K23" s="13">
        <v>3</v>
      </c>
      <c r="L23" s="11">
        <v>1</v>
      </c>
      <c r="M23" s="12" t="s">
        <v>14</v>
      </c>
      <c r="N23" s="13">
        <v>2</v>
      </c>
      <c r="O23" s="11">
        <v>1</v>
      </c>
      <c r="P23" s="12" t="s">
        <v>14</v>
      </c>
      <c r="Q23" s="13">
        <v>1</v>
      </c>
      <c r="R23" s="11">
        <v>1</v>
      </c>
      <c r="S23" s="12" t="s">
        <v>14</v>
      </c>
      <c r="T23" s="13">
        <v>4</v>
      </c>
      <c r="U23" s="11">
        <v>1</v>
      </c>
      <c r="V23" s="12" t="s">
        <v>14</v>
      </c>
      <c r="W23" s="13">
        <v>3</v>
      </c>
      <c r="X23" s="118"/>
      <c r="Y23" s="119"/>
      <c r="Z23" s="120"/>
      <c r="AA23" s="31"/>
      <c r="AB23" s="32" t="s">
        <v>14</v>
      </c>
      <c r="AC23" s="33"/>
      <c r="AD23" s="180"/>
      <c r="AE23" s="180"/>
      <c r="AF23" s="180"/>
      <c r="AG23" s="106"/>
      <c r="AH23" s="106"/>
      <c r="AI23" s="106"/>
      <c r="AJ23" s="108"/>
      <c r="AK23" s="110"/>
    </row>
    <row r="24" spans="1:37" ht="19.5" customHeight="1">
      <c r="A24" s="208"/>
      <c r="B24" s="209"/>
      <c r="C24" s="205"/>
      <c r="D24" s="206"/>
      <c r="E24" s="207"/>
      <c r="F24" s="205"/>
      <c r="G24" s="206"/>
      <c r="H24" s="207"/>
      <c r="I24" s="205"/>
      <c r="J24" s="206"/>
      <c r="K24" s="207"/>
      <c r="L24" s="205"/>
      <c r="M24" s="206"/>
      <c r="N24" s="207"/>
      <c r="O24" s="205"/>
      <c r="P24" s="206"/>
      <c r="Q24" s="207"/>
      <c r="R24" s="205"/>
      <c r="S24" s="206"/>
      <c r="T24" s="207"/>
      <c r="U24" s="205"/>
      <c r="V24" s="206"/>
      <c r="W24" s="207"/>
      <c r="X24" s="205"/>
      <c r="Y24" s="206"/>
      <c r="Z24" s="207"/>
      <c r="AA24" s="215"/>
      <c r="AB24" s="277"/>
      <c r="AC24" s="278"/>
      <c r="AD24" s="275">
        <f>COUNTIF(C24:AA24,"○")</f>
        <v>0</v>
      </c>
      <c r="AE24" s="275">
        <f>COUNTIF(C24:AA24,"●")</f>
        <v>0</v>
      </c>
      <c r="AF24" s="275">
        <f>COUNTIF(C24:AA24,"△")</f>
        <v>0</v>
      </c>
      <c r="AG24" s="105">
        <f>SUM(C25,F25,I25,L25,O25,R25,U25,X25,AA25)</f>
        <v>0</v>
      </c>
      <c r="AH24" s="105">
        <f>SUM(E25,H25,K25,N25,Q25,T25,W25,Z25,AC25)</f>
        <v>0</v>
      </c>
      <c r="AI24" s="105">
        <f>AG24-AH24</f>
        <v>0</v>
      </c>
      <c r="AJ24" s="282">
        <f>AD24*3+AF24*1</f>
        <v>0</v>
      </c>
      <c r="AK24" s="109"/>
    </row>
    <row r="25" spans="1:37" ht="19.5" customHeight="1">
      <c r="A25" s="210"/>
      <c r="B25" s="211"/>
      <c r="C25" s="31"/>
      <c r="D25" s="32" t="s">
        <v>14</v>
      </c>
      <c r="E25" s="33"/>
      <c r="F25" s="31"/>
      <c r="G25" s="32" t="s">
        <v>14</v>
      </c>
      <c r="H25" s="33"/>
      <c r="I25" s="31"/>
      <c r="J25" s="32" t="s">
        <v>14</v>
      </c>
      <c r="K25" s="33"/>
      <c r="L25" s="31"/>
      <c r="M25" s="32" t="s">
        <v>14</v>
      </c>
      <c r="N25" s="33"/>
      <c r="O25" s="31"/>
      <c r="P25" s="32" t="s">
        <v>14</v>
      </c>
      <c r="Q25" s="33"/>
      <c r="R25" s="31"/>
      <c r="S25" s="32" t="s">
        <v>14</v>
      </c>
      <c r="T25" s="33"/>
      <c r="U25" s="31"/>
      <c r="V25" s="32" t="s">
        <v>14</v>
      </c>
      <c r="W25" s="33"/>
      <c r="X25" s="31"/>
      <c r="Y25" s="32" t="s">
        <v>14</v>
      </c>
      <c r="Z25" s="33"/>
      <c r="AA25" s="279"/>
      <c r="AB25" s="280"/>
      <c r="AC25" s="281"/>
      <c r="AD25" s="276"/>
      <c r="AE25" s="276"/>
      <c r="AF25" s="276"/>
      <c r="AG25" s="106"/>
      <c r="AH25" s="106"/>
      <c r="AI25" s="106"/>
      <c r="AJ25" s="283"/>
      <c r="AK25" s="110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O6:Q7"/>
    <mergeCell ref="U6:W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I6:K7"/>
    <mergeCell ref="R6:T7"/>
    <mergeCell ref="F6:H7"/>
    <mergeCell ref="C6:E7"/>
    <mergeCell ref="L6:N7"/>
    <mergeCell ref="X6:Z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A20:B21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18:B19"/>
    <mergeCell ref="F14:H14"/>
    <mergeCell ref="A22:B23"/>
    <mergeCell ref="C12:E12"/>
    <mergeCell ref="F12:H12"/>
    <mergeCell ref="I12:K13"/>
    <mergeCell ref="C16:E16"/>
    <mergeCell ref="F16:H16"/>
    <mergeCell ref="I16:K16"/>
    <mergeCell ref="I14:K14"/>
    <mergeCell ref="A10:B11"/>
    <mergeCell ref="C10:E10"/>
    <mergeCell ref="A16:B17"/>
    <mergeCell ref="C14:E14"/>
    <mergeCell ref="L8:N8"/>
    <mergeCell ref="O8:Q8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L18:N18"/>
    <mergeCell ref="O18:Q18"/>
    <mergeCell ref="U18:W18"/>
    <mergeCell ref="AD16:AD17"/>
    <mergeCell ref="AE16:AE17"/>
    <mergeCell ref="X16:Z16"/>
    <mergeCell ref="AA16:AC16"/>
    <mergeCell ref="R14:T14"/>
    <mergeCell ref="U14:W14"/>
    <mergeCell ref="R16:T16"/>
    <mergeCell ref="U16:W16"/>
    <mergeCell ref="L16:N16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AD20:AD21"/>
    <mergeCell ref="AE20:AE21"/>
    <mergeCell ref="R18:T19"/>
    <mergeCell ref="AJ20:AJ21"/>
    <mergeCell ref="AK20:AK21"/>
    <mergeCell ref="A8:B9"/>
    <mergeCell ref="C20:E20"/>
    <mergeCell ref="F20:H20"/>
    <mergeCell ref="I20:K20"/>
    <mergeCell ref="A14:B15"/>
    <mergeCell ref="AF20:AF21"/>
    <mergeCell ref="AG20:AG21"/>
    <mergeCell ref="X20:Z20"/>
    <mergeCell ref="C22:E22"/>
    <mergeCell ref="F22:H22"/>
    <mergeCell ref="I22:K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F22:AF23"/>
    <mergeCell ref="AG22:AG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310" t="s">
        <v>62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</row>
    <row r="2" spans="1:37" ht="19.5" customHeight="1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</row>
    <row r="3" spans="34:37" ht="19.5" customHeight="1">
      <c r="AH3" s="10" t="s">
        <v>0</v>
      </c>
      <c r="AI3" s="10" t="s">
        <v>124</v>
      </c>
      <c r="AJ3" s="1" t="s">
        <v>1</v>
      </c>
      <c r="AK3" s="10">
        <v>3</v>
      </c>
    </row>
    <row r="4" spans="6:37" ht="19.5" customHeight="1">
      <c r="F4" s="40"/>
      <c r="G4" s="2"/>
      <c r="H4" s="2"/>
      <c r="I4" s="42"/>
      <c r="J4" s="3"/>
      <c r="K4" s="3"/>
      <c r="L4" s="44"/>
      <c r="M4" s="4"/>
      <c r="N4" s="4"/>
      <c r="O4" s="46"/>
      <c r="P4" s="5"/>
      <c r="Q4" s="5"/>
      <c r="R4" s="42"/>
      <c r="S4" s="3"/>
      <c r="T4" s="3"/>
      <c r="U4" s="44"/>
      <c r="V4" s="4"/>
      <c r="W4" s="4"/>
      <c r="X4" s="44"/>
      <c r="Y4" s="4"/>
      <c r="Z4" s="4"/>
      <c r="AA4" s="42"/>
      <c r="AB4" s="3"/>
      <c r="AC4" s="3"/>
      <c r="AH4" s="10" t="s">
        <v>2</v>
      </c>
      <c r="AI4" s="10" t="s">
        <v>126</v>
      </c>
      <c r="AJ4" s="1" t="s">
        <v>1</v>
      </c>
      <c r="AK4" s="10">
        <v>0</v>
      </c>
    </row>
    <row r="5" spans="6:37" ht="19.5" customHeight="1">
      <c r="F5" s="41"/>
      <c r="G5" s="6"/>
      <c r="H5" s="6"/>
      <c r="I5" s="43"/>
      <c r="J5" s="7"/>
      <c r="K5" s="7"/>
      <c r="L5" s="45"/>
      <c r="M5" s="8"/>
      <c r="N5" s="8"/>
      <c r="O5" s="47"/>
      <c r="P5" s="9"/>
      <c r="Q5" s="9"/>
      <c r="R5" s="43"/>
      <c r="S5" s="7"/>
      <c r="T5" s="7"/>
      <c r="U5" s="45"/>
      <c r="V5" s="8"/>
      <c r="W5" s="8"/>
      <c r="X5" s="45"/>
      <c r="Y5" s="8"/>
      <c r="Z5" s="8"/>
      <c r="AA5" s="43"/>
      <c r="AB5" s="7"/>
      <c r="AC5" s="3"/>
      <c r="AH5" s="10" t="s">
        <v>4</v>
      </c>
      <c r="AI5" s="10" t="s">
        <v>148</v>
      </c>
      <c r="AJ5" s="1" t="s">
        <v>1</v>
      </c>
      <c r="AK5" s="10">
        <v>1</v>
      </c>
    </row>
    <row r="6" spans="1:37" ht="19.5" customHeight="1">
      <c r="A6" s="36" t="s">
        <v>6</v>
      </c>
      <c r="B6" s="64"/>
      <c r="C6" s="94" t="s">
        <v>95</v>
      </c>
      <c r="D6" s="317"/>
      <c r="E6" s="318"/>
      <c r="F6" s="267" t="s">
        <v>32</v>
      </c>
      <c r="G6" s="268"/>
      <c r="H6" s="269"/>
      <c r="I6" s="78" t="s">
        <v>97</v>
      </c>
      <c r="J6" s="312"/>
      <c r="K6" s="313"/>
      <c r="L6" s="78" t="s">
        <v>104</v>
      </c>
      <c r="M6" s="305"/>
      <c r="N6" s="306"/>
      <c r="O6" s="72" t="s">
        <v>105</v>
      </c>
      <c r="P6" s="84"/>
      <c r="Q6" s="85"/>
      <c r="R6" s="267" t="s">
        <v>99</v>
      </c>
      <c r="S6" s="268"/>
      <c r="T6" s="269"/>
      <c r="U6" s="52" t="s">
        <v>101</v>
      </c>
      <c r="V6" s="312"/>
      <c r="W6" s="313"/>
      <c r="X6" s="246" t="s">
        <v>102</v>
      </c>
      <c r="Y6" s="294"/>
      <c r="Z6" s="295"/>
      <c r="AA6" s="240"/>
      <c r="AB6" s="241"/>
      <c r="AC6" s="242"/>
      <c r="AD6" s="50" t="s">
        <v>0</v>
      </c>
      <c r="AE6" s="50" t="s">
        <v>2</v>
      </c>
      <c r="AF6" s="50" t="s">
        <v>4</v>
      </c>
      <c r="AG6" s="50" t="s">
        <v>7</v>
      </c>
      <c r="AH6" s="50" t="s">
        <v>8</v>
      </c>
      <c r="AI6" s="34" t="s">
        <v>9</v>
      </c>
      <c r="AJ6" s="36" t="s">
        <v>1</v>
      </c>
      <c r="AK6" s="48" t="s">
        <v>10</v>
      </c>
    </row>
    <row r="7" spans="1:37" ht="19.5" customHeight="1">
      <c r="A7" s="37"/>
      <c r="B7" s="65"/>
      <c r="C7" s="319"/>
      <c r="D7" s="320"/>
      <c r="E7" s="321"/>
      <c r="F7" s="270"/>
      <c r="G7" s="271"/>
      <c r="H7" s="272"/>
      <c r="I7" s="314"/>
      <c r="J7" s="315"/>
      <c r="K7" s="316"/>
      <c r="L7" s="307"/>
      <c r="M7" s="308"/>
      <c r="N7" s="309"/>
      <c r="O7" s="86"/>
      <c r="P7" s="87"/>
      <c r="Q7" s="88"/>
      <c r="R7" s="270"/>
      <c r="S7" s="271"/>
      <c r="T7" s="272"/>
      <c r="U7" s="314"/>
      <c r="V7" s="315"/>
      <c r="W7" s="316"/>
      <c r="X7" s="296"/>
      <c r="Y7" s="41"/>
      <c r="Z7" s="297"/>
      <c r="AA7" s="243"/>
      <c r="AB7" s="244"/>
      <c r="AC7" s="245"/>
      <c r="AD7" s="51"/>
      <c r="AE7" s="51"/>
      <c r="AF7" s="51"/>
      <c r="AG7" s="51"/>
      <c r="AH7" s="51"/>
      <c r="AI7" s="35"/>
      <c r="AJ7" s="37"/>
      <c r="AK7" s="49"/>
    </row>
    <row r="8" spans="1:37" ht="19.5" customHeight="1">
      <c r="A8" s="111" t="s">
        <v>152</v>
      </c>
      <c r="B8" s="112"/>
      <c r="C8" s="115"/>
      <c r="D8" s="116"/>
      <c r="E8" s="117"/>
      <c r="F8" s="125" t="s">
        <v>127</v>
      </c>
      <c r="G8" s="126"/>
      <c r="H8" s="127"/>
      <c r="I8" s="125" t="s">
        <v>3</v>
      </c>
      <c r="J8" s="126"/>
      <c r="K8" s="127"/>
      <c r="L8" s="121" t="s">
        <v>149</v>
      </c>
      <c r="M8" s="122"/>
      <c r="N8" s="123"/>
      <c r="O8" s="121" t="s">
        <v>3</v>
      </c>
      <c r="P8" s="122"/>
      <c r="Q8" s="123"/>
      <c r="R8" s="121" t="s">
        <v>3</v>
      </c>
      <c r="S8" s="122"/>
      <c r="T8" s="123"/>
      <c r="U8" s="121" t="s">
        <v>3</v>
      </c>
      <c r="V8" s="122"/>
      <c r="W8" s="123"/>
      <c r="X8" s="328" t="s">
        <v>3</v>
      </c>
      <c r="Y8" s="329"/>
      <c r="Z8" s="330"/>
      <c r="AA8" s="205"/>
      <c r="AB8" s="206"/>
      <c r="AC8" s="207"/>
      <c r="AD8" s="180">
        <f>COUNTIF(C8:AA8,"○")</f>
        <v>0</v>
      </c>
      <c r="AE8" s="180">
        <f>COUNTIF(C8:AA8,"●")</f>
        <v>6</v>
      </c>
      <c r="AF8" s="180">
        <f>COUNTIF(C8:AA8,"△")</f>
        <v>1</v>
      </c>
      <c r="AG8" s="105">
        <f>SUM(C9,F9,I9,L9,O9,R9,U9,X9,AA9)</f>
        <v>2</v>
      </c>
      <c r="AH8" s="105">
        <f>SUM(E9,H9,K9,N9,Q9,T9,W9,Z9,AC9)</f>
        <v>27</v>
      </c>
      <c r="AI8" s="105">
        <f>AG8-AH8</f>
        <v>-25</v>
      </c>
      <c r="AJ8" s="107">
        <f>AD8*3+AF8*1</f>
        <v>1</v>
      </c>
      <c r="AK8" s="109">
        <v>8</v>
      </c>
    </row>
    <row r="9" spans="1:37" ht="19.5" customHeight="1">
      <c r="A9" s="113"/>
      <c r="B9" s="114"/>
      <c r="C9" s="118"/>
      <c r="D9" s="119"/>
      <c r="E9" s="120"/>
      <c r="F9" s="11">
        <v>0</v>
      </c>
      <c r="G9" s="12" t="s">
        <v>33</v>
      </c>
      <c r="H9" s="13">
        <v>1</v>
      </c>
      <c r="I9" s="11">
        <v>1</v>
      </c>
      <c r="J9" s="12" t="s">
        <v>14</v>
      </c>
      <c r="K9" s="13">
        <v>3</v>
      </c>
      <c r="L9" s="11">
        <v>0</v>
      </c>
      <c r="M9" s="12" t="s">
        <v>33</v>
      </c>
      <c r="N9" s="13">
        <v>0</v>
      </c>
      <c r="O9" s="11">
        <v>0</v>
      </c>
      <c r="P9" s="12" t="s">
        <v>14</v>
      </c>
      <c r="Q9" s="13">
        <v>7</v>
      </c>
      <c r="R9" s="11">
        <v>0</v>
      </c>
      <c r="S9" s="12" t="s">
        <v>14</v>
      </c>
      <c r="T9" s="13">
        <v>8</v>
      </c>
      <c r="U9" s="11">
        <v>1</v>
      </c>
      <c r="V9" s="12" t="s">
        <v>14</v>
      </c>
      <c r="W9" s="13">
        <v>5</v>
      </c>
      <c r="X9" s="331">
        <v>0</v>
      </c>
      <c r="Y9" s="332" t="s">
        <v>14</v>
      </c>
      <c r="Z9" s="333">
        <v>3</v>
      </c>
      <c r="AA9" s="31"/>
      <c r="AB9" s="32" t="s">
        <v>33</v>
      </c>
      <c r="AC9" s="33"/>
      <c r="AD9" s="180"/>
      <c r="AE9" s="180"/>
      <c r="AF9" s="180"/>
      <c r="AG9" s="106"/>
      <c r="AH9" s="106"/>
      <c r="AI9" s="106"/>
      <c r="AJ9" s="108"/>
      <c r="AK9" s="110"/>
    </row>
    <row r="10" spans="1:37" ht="19.5" customHeight="1">
      <c r="A10" s="111" t="s">
        <v>47</v>
      </c>
      <c r="B10" s="112"/>
      <c r="C10" s="121" t="s">
        <v>125</v>
      </c>
      <c r="D10" s="122"/>
      <c r="E10" s="123"/>
      <c r="F10" s="115"/>
      <c r="G10" s="116"/>
      <c r="H10" s="117"/>
      <c r="I10" s="125" t="s">
        <v>3</v>
      </c>
      <c r="J10" s="126"/>
      <c r="K10" s="127"/>
      <c r="L10" s="121" t="s">
        <v>11</v>
      </c>
      <c r="M10" s="122"/>
      <c r="N10" s="123"/>
      <c r="O10" s="121" t="s">
        <v>11</v>
      </c>
      <c r="P10" s="122"/>
      <c r="Q10" s="123"/>
      <c r="R10" s="328" t="s">
        <v>3</v>
      </c>
      <c r="S10" s="329"/>
      <c r="T10" s="330"/>
      <c r="U10" s="125" t="s">
        <v>3</v>
      </c>
      <c r="V10" s="126"/>
      <c r="W10" s="127"/>
      <c r="X10" s="121" t="s">
        <v>3</v>
      </c>
      <c r="Y10" s="122"/>
      <c r="Z10" s="123"/>
      <c r="AA10" s="205"/>
      <c r="AB10" s="206"/>
      <c r="AC10" s="207"/>
      <c r="AD10" s="180">
        <f>COUNTIF(C10:AA10,"○")</f>
        <v>3</v>
      </c>
      <c r="AE10" s="180">
        <f>COUNTIF(C10:AA10,"●")</f>
        <v>4</v>
      </c>
      <c r="AF10" s="180">
        <f>COUNTIF(C10:AA10,"△")</f>
        <v>0</v>
      </c>
      <c r="AG10" s="105">
        <f>SUM(C11,F11,I11,L11,O11,R11,U11,X11,AA11)</f>
        <v>7</v>
      </c>
      <c r="AH10" s="105">
        <f>SUM(E11,H11,K11,N11,Q11,T11,W11,Z11,AC11)</f>
        <v>16</v>
      </c>
      <c r="AI10" s="105">
        <f>AG10-AH10</f>
        <v>-9</v>
      </c>
      <c r="AJ10" s="107">
        <f>AD10*3+AF10*1</f>
        <v>9</v>
      </c>
      <c r="AK10" s="109">
        <v>6</v>
      </c>
    </row>
    <row r="11" spans="1:37" ht="19.5" customHeight="1">
      <c r="A11" s="113"/>
      <c r="B11" s="114"/>
      <c r="C11" s="11">
        <v>1</v>
      </c>
      <c r="D11" s="12" t="s">
        <v>33</v>
      </c>
      <c r="E11" s="13">
        <v>0</v>
      </c>
      <c r="F11" s="118"/>
      <c r="G11" s="119"/>
      <c r="H11" s="120"/>
      <c r="I11" s="11">
        <v>1</v>
      </c>
      <c r="J11" s="12" t="s">
        <v>14</v>
      </c>
      <c r="K11" s="13">
        <v>2</v>
      </c>
      <c r="L11" s="11">
        <v>2</v>
      </c>
      <c r="M11" s="12" t="s">
        <v>14</v>
      </c>
      <c r="N11" s="13">
        <v>0</v>
      </c>
      <c r="O11" s="11">
        <v>2</v>
      </c>
      <c r="P11" s="12" t="s">
        <v>14</v>
      </c>
      <c r="Q11" s="13">
        <v>1</v>
      </c>
      <c r="R11" s="331">
        <v>0</v>
      </c>
      <c r="S11" s="332" t="s">
        <v>14</v>
      </c>
      <c r="T11" s="333">
        <v>4</v>
      </c>
      <c r="U11" s="11">
        <v>1</v>
      </c>
      <c r="V11" s="12" t="s">
        <v>14</v>
      </c>
      <c r="W11" s="13">
        <v>4</v>
      </c>
      <c r="X11" s="11">
        <v>0</v>
      </c>
      <c r="Y11" s="12" t="s">
        <v>14</v>
      </c>
      <c r="Z11" s="13">
        <v>5</v>
      </c>
      <c r="AA11" s="31"/>
      <c r="AB11" s="32" t="s">
        <v>33</v>
      </c>
      <c r="AC11" s="33"/>
      <c r="AD11" s="180"/>
      <c r="AE11" s="180"/>
      <c r="AF11" s="180"/>
      <c r="AG11" s="106"/>
      <c r="AH11" s="106"/>
      <c r="AI11" s="106"/>
      <c r="AJ11" s="108"/>
      <c r="AK11" s="110"/>
    </row>
    <row r="12" spans="1:37" ht="19.5" customHeight="1">
      <c r="A12" s="111" t="s">
        <v>96</v>
      </c>
      <c r="B12" s="112"/>
      <c r="C12" s="121" t="s">
        <v>11</v>
      </c>
      <c r="D12" s="122"/>
      <c r="E12" s="123"/>
      <c r="F12" s="121" t="s">
        <v>11</v>
      </c>
      <c r="G12" s="122"/>
      <c r="H12" s="123"/>
      <c r="I12" s="115"/>
      <c r="J12" s="116"/>
      <c r="K12" s="117"/>
      <c r="L12" s="121" t="s">
        <v>125</v>
      </c>
      <c r="M12" s="122"/>
      <c r="N12" s="123"/>
      <c r="O12" s="125" t="s">
        <v>3</v>
      </c>
      <c r="P12" s="126"/>
      <c r="Q12" s="127"/>
      <c r="R12" s="125" t="s">
        <v>3</v>
      </c>
      <c r="S12" s="126"/>
      <c r="T12" s="127"/>
      <c r="U12" s="328" t="s">
        <v>3</v>
      </c>
      <c r="V12" s="329"/>
      <c r="W12" s="330"/>
      <c r="X12" s="121" t="s">
        <v>3</v>
      </c>
      <c r="Y12" s="122"/>
      <c r="Z12" s="123"/>
      <c r="AA12" s="205"/>
      <c r="AB12" s="206"/>
      <c r="AC12" s="207"/>
      <c r="AD12" s="180">
        <f>COUNTIF(C12:AA12,"○")</f>
        <v>3</v>
      </c>
      <c r="AE12" s="180">
        <f>COUNTIF(C12:AA12,"●")</f>
        <v>4</v>
      </c>
      <c r="AF12" s="180">
        <f>COUNTIF(C12:AA12,"△")</f>
        <v>0</v>
      </c>
      <c r="AG12" s="105">
        <f>SUM(C13,F13,I13,L13,O13,R13,U13,X13,AA13)</f>
        <v>8</v>
      </c>
      <c r="AH12" s="105">
        <f>SUM(E13,H13,K13,N13,Q13,T13,W13,Z13,AC13)</f>
        <v>10</v>
      </c>
      <c r="AI12" s="105">
        <f>AG12-AH12</f>
        <v>-2</v>
      </c>
      <c r="AJ12" s="107">
        <f>AD12*3+AF12*1</f>
        <v>9</v>
      </c>
      <c r="AK12" s="109">
        <v>5</v>
      </c>
    </row>
    <row r="13" spans="1:37" ht="19.5" customHeight="1">
      <c r="A13" s="113"/>
      <c r="B13" s="114"/>
      <c r="C13" s="11">
        <v>3</v>
      </c>
      <c r="D13" s="12" t="s">
        <v>14</v>
      </c>
      <c r="E13" s="13">
        <v>1</v>
      </c>
      <c r="F13" s="11">
        <v>2</v>
      </c>
      <c r="G13" s="12" t="s">
        <v>14</v>
      </c>
      <c r="H13" s="13">
        <v>1</v>
      </c>
      <c r="I13" s="118"/>
      <c r="J13" s="119"/>
      <c r="K13" s="120"/>
      <c r="L13" s="11">
        <v>2</v>
      </c>
      <c r="M13" s="12" t="s">
        <v>33</v>
      </c>
      <c r="N13" s="13">
        <v>1</v>
      </c>
      <c r="O13" s="11">
        <v>0</v>
      </c>
      <c r="P13" s="12" t="s">
        <v>14</v>
      </c>
      <c r="Q13" s="13">
        <v>1</v>
      </c>
      <c r="R13" s="11">
        <v>1</v>
      </c>
      <c r="S13" s="12" t="s">
        <v>14</v>
      </c>
      <c r="T13" s="13">
        <v>2</v>
      </c>
      <c r="U13" s="331">
        <v>0</v>
      </c>
      <c r="V13" s="332" t="s">
        <v>14</v>
      </c>
      <c r="W13" s="333">
        <v>2</v>
      </c>
      <c r="X13" s="11">
        <v>0</v>
      </c>
      <c r="Y13" s="12" t="s">
        <v>14</v>
      </c>
      <c r="Z13" s="13">
        <v>2</v>
      </c>
      <c r="AA13" s="31"/>
      <c r="AB13" s="32" t="s">
        <v>33</v>
      </c>
      <c r="AC13" s="33"/>
      <c r="AD13" s="180"/>
      <c r="AE13" s="180"/>
      <c r="AF13" s="180"/>
      <c r="AG13" s="106"/>
      <c r="AH13" s="106"/>
      <c r="AI13" s="106"/>
      <c r="AJ13" s="108"/>
      <c r="AK13" s="110"/>
    </row>
    <row r="14" spans="1:37" ht="19.5" customHeight="1">
      <c r="A14" s="111" t="s">
        <v>90</v>
      </c>
      <c r="B14" s="112"/>
      <c r="C14" s="121" t="s">
        <v>149</v>
      </c>
      <c r="D14" s="122"/>
      <c r="E14" s="123"/>
      <c r="F14" s="121" t="s">
        <v>3</v>
      </c>
      <c r="G14" s="122"/>
      <c r="H14" s="123"/>
      <c r="I14" s="125" t="s">
        <v>127</v>
      </c>
      <c r="J14" s="126"/>
      <c r="K14" s="127"/>
      <c r="L14" s="115"/>
      <c r="M14" s="116"/>
      <c r="N14" s="117"/>
      <c r="O14" s="328" t="s">
        <v>5</v>
      </c>
      <c r="P14" s="329"/>
      <c r="Q14" s="330"/>
      <c r="R14" s="121" t="s">
        <v>3</v>
      </c>
      <c r="S14" s="122"/>
      <c r="T14" s="123"/>
      <c r="U14" s="121" t="s">
        <v>5</v>
      </c>
      <c r="V14" s="122"/>
      <c r="W14" s="123"/>
      <c r="X14" s="121" t="s">
        <v>3</v>
      </c>
      <c r="Y14" s="122"/>
      <c r="Z14" s="123"/>
      <c r="AA14" s="205"/>
      <c r="AB14" s="206"/>
      <c r="AC14" s="207"/>
      <c r="AD14" s="180">
        <f>COUNTIF(C14:AA14,"○")</f>
        <v>0</v>
      </c>
      <c r="AE14" s="180">
        <f>COUNTIF(C14:AA14,"●")</f>
        <v>4</v>
      </c>
      <c r="AF14" s="180">
        <f>COUNTIF(C14:AA14,"△")</f>
        <v>3</v>
      </c>
      <c r="AG14" s="105">
        <f>SUM(C15,F15,I15,L15,O15,R15,U15,X15,AA15)</f>
        <v>2</v>
      </c>
      <c r="AH14" s="105">
        <f>SUM(E15,H15,K15,N15,Q15,T15,W15,Z15,AC15)</f>
        <v>10</v>
      </c>
      <c r="AI14" s="105">
        <f>AG14-AH14</f>
        <v>-8</v>
      </c>
      <c r="AJ14" s="107">
        <f>AD14*3+AF14*1</f>
        <v>3</v>
      </c>
      <c r="AK14" s="109">
        <v>7</v>
      </c>
    </row>
    <row r="15" spans="1:37" ht="19.5" customHeight="1">
      <c r="A15" s="113"/>
      <c r="B15" s="114"/>
      <c r="C15" s="11">
        <v>0</v>
      </c>
      <c r="D15" s="12" t="s">
        <v>14</v>
      </c>
      <c r="E15" s="13">
        <v>0</v>
      </c>
      <c r="F15" s="11">
        <v>0</v>
      </c>
      <c r="G15" s="12" t="s">
        <v>14</v>
      </c>
      <c r="H15" s="13">
        <v>2</v>
      </c>
      <c r="I15" s="11">
        <v>1</v>
      </c>
      <c r="J15" s="12" t="s">
        <v>33</v>
      </c>
      <c r="K15" s="13">
        <v>2</v>
      </c>
      <c r="L15" s="118"/>
      <c r="M15" s="119"/>
      <c r="N15" s="120"/>
      <c r="O15" s="331">
        <v>1</v>
      </c>
      <c r="P15" s="332" t="s">
        <v>14</v>
      </c>
      <c r="Q15" s="333">
        <v>1</v>
      </c>
      <c r="R15" s="11">
        <v>0</v>
      </c>
      <c r="S15" s="12" t="s">
        <v>14</v>
      </c>
      <c r="T15" s="13">
        <v>3</v>
      </c>
      <c r="U15" s="11">
        <v>0</v>
      </c>
      <c r="V15" s="12" t="s">
        <v>14</v>
      </c>
      <c r="W15" s="13">
        <v>0</v>
      </c>
      <c r="X15" s="11">
        <v>0</v>
      </c>
      <c r="Y15" s="12" t="s">
        <v>14</v>
      </c>
      <c r="Z15" s="13">
        <v>2</v>
      </c>
      <c r="AA15" s="31"/>
      <c r="AB15" s="32" t="s">
        <v>33</v>
      </c>
      <c r="AC15" s="33"/>
      <c r="AD15" s="180"/>
      <c r="AE15" s="180"/>
      <c r="AF15" s="180"/>
      <c r="AG15" s="106"/>
      <c r="AH15" s="106"/>
      <c r="AI15" s="106"/>
      <c r="AJ15" s="108"/>
      <c r="AK15" s="110"/>
    </row>
    <row r="16" spans="1:39" ht="19.5" customHeight="1">
      <c r="A16" s="111" t="s">
        <v>153</v>
      </c>
      <c r="B16" s="112"/>
      <c r="C16" s="121" t="s">
        <v>11</v>
      </c>
      <c r="D16" s="122"/>
      <c r="E16" s="123"/>
      <c r="F16" s="125" t="s">
        <v>3</v>
      </c>
      <c r="G16" s="126"/>
      <c r="H16" s="127"/>
      <c r="I16" s="121" t="s">
        <v>11</v>
      </c>
      <c r="J16" s="122"/>
      <c r="K16" s="123"/>
      <c r="L16" s="328" t="s">
        <v>5</v>
      </c>
      <c r="M16" s="329"/>
      <c r="N16" s="330"/>
      <c r="O16" s="115"/>
      <c r="P16" s="116"/>
      <c r="Q16" s="117"/>
      <c r="R16" s="121" t="s">
        <v>125</v>
      </c>
      <c r="S16" s="122"/>
      <c r="T16" s="123"/>
      <c r="U16" s="121" t="s">
        <v>11</v>
      </c>
      <c r="V16" s="122"/>
      <c r="W16" s="123"/>
      <c r="X16" s="121" t="s">
        <v>3</v>
      </c>
      <c r="Y16" s="122"/>
      <c r="Z16" s="123"/>
      <c r="AA16" s="205"/>
      <c r="AB16" s="206"/>
      <c r="AC16" s="207"/>
      <c r="AD16" s="180">
        <f>COUNTIF(C16:AA16,"○")</f>
        <v>4</v>
      </c>
      <c r="AE16" s="180">
        <f>COUNTIF(C16:AA16,"●")</f>
        <v>2</v>
      </c>
      <c r="AF16" s="180">
        <f>COUNTIF(C16:AA16,"△")</f>
        <v>1</v>
      </c>
      <c r="AG16" s="105">
        <f>SUM(C17,F17,I17,L17,O17,R17,U17,X17,AA17)</f>
        <v>16</v>
      </c>
      <c r="AH16" s="105">
        <f>SUM(E17,H17,K17,N17,Q17,T17,W17,Z17,AC17)</f>
        <v>7</v>
      </c>
      <c r="AI16" s="105">
        <f>AG16-AH16</f>
        <v>9</v>
      </c>
      <c r="AJ16" s="107">
        <f>AD16*3+AF16*1</f>
        <v>13</v>
      </c>
      <c r="AK16" s="109">
        <v>4</v>
      </c>
      <c r="AM16" t="s">
        <v>154</v>
      </c>
    </row>
    <row r="17" spans="1:37" ht="19.5" customHeight="1">
      <c r="A17" s="113"/>
      <c r="B17" s="114"/>
      <c r="C17" s="11">
        <v>7</v>
      </c>
      <c r="D17" s="12" t="s">
        <v>14</v>
      </c>
      <c r="E17" s="13">
        <v>0</v>
      </c>
      <c r="F17" s="11">
        <v>1</v>
      </c>
      <c r="G17" s="12" t="s">
        <v>14</v>
      </c>
      <c r="H17" s="13">
        <v>2</v>
      </c>
      <c r="I17" s="11">
        <v>1</v>
      </c>
      <c r="J17" s="12" t="s">
        <v>14</v>
      </c>
      <c r="K17" s="13">
        <v>0</v>
      </c>
      <c r="L17" s="331">
        <v>1</v>
      </c>
      <c r="M17" s="332" t="s">
        <v>14</v>
      </c>
      <c r="N17" s="333">
        <v>1</v>
      </c>
      <c r="O17" s="118"/>
      <c r="P17" s="119"/>
      <c r="Q17" s="120"/>
      <c r="R17" s="11">
        <v>2</v>
      </c>
      <c r="S17" s="12" t="s">
        <v>34</v>
      </c>
      <c r="T17" s="13">
        <v>0</v>
      </c>
      <c r="U17" s="11">
        <v>4</v>
      </c>
      <c r="V17" s="12" t="s">
        <v>14</v>
      </c>
      <c r="W17" s="13">
        <v>0</v>
      </c>
      <c r="X17" s="11">
        <v>0</v>
      </c>
      <c r="Y17" s="12" t="s">
        <v>14</v>
      </c>
      <c r="Z17" s="13">
        <v>4</v>
      </c>
      <c r="AA17" s="31"/>
      <c r="AB17" s="32" t="s">
        <v>34</v>
      </c>
      <c r="AC17" s="33"/>
      <c r="AD17" s="180"/>
      <c r="AE17" s="180"/>
      <c r="AF17" s="180"/>
      <c r="AG17" s="106"/>
      <c r="AH17" s="106"/>
      <c r="AI17" s="106"/>
      <c r="AJ17" s="108"/>
      <c r="AK17" s="110"/>
    </row>
    <row r="18" spans="1:37" ht="19.5" customHeight="1">
      <c r="A18" s="111" t="s">
        <v>98</v>
      </c>
      <c r="B18" s="112"/>
      <c r="C18" s="121" t="s">
        <v>11</v>
      </c>
      <c r="D18" s="122"/>
      <c r="E18" s="123"/>
      <c r="F18" s="328" t="s">
        <v>11</v>
      </c>
      <c r="G18" s="329"/>
      <c r="H18" s="330"/>
      <c r="I18" s="121" t="s">
        <v>11</v>
      </c>
      <c r="J18" s="122"/>
      <c r="K18" s="123"/>
      <c r="L18" s="121" t="s">
        <v>11</v>
      </c>
      <c r="M18" s="122"/>
      <c r="N18" s="123"/>
      <c r="O18" s="121" t="s">
        <v>143</v>
      </c>
      <c r="P18" s="122"/>
      <c r="Q18" s="123"/>
      <c r="R18" s="115"/>
      <c r="S18" s="116"/>
      <c r="T18" s="117"/>
      <c r="U18" s="125" t="s">
        <v>3</v>
      </c>
      <c r="V18" s="126"/>
      <c r="W18" s="127"/>
      <c r="X18" s="121" t="s">
        <v>11</v>
      </c>
      <c r="Y18" s="122"/>
      <c r="Z18" s="123"/>
      <c r="AA18" s="205"/>
      <c r="AB18" s="206"/>
      <c r="AC18" s="207"/>
      <c r="AD18" s="180">
        <f>COUNTIF(C18:AA18,"○")</f>
        <v>5</v>
      </c>
      <c r="AE18" s="180">
        <f>COUNTIF(C18:AA18,"●")</f>
        <v>2</v>
      </c>
      <c r="AF18" s="180">
        <f>COUNTIF(C18:AA18,"△")</f>
        <v>0</v>
      </c>
      <c r="AG18" s="105">
        <f>SUM(C19,F19,I19,L19,O19,R19,U19,X19,AA19)</f>
        <v>20</v>
      </c>
      <c r="AH18" s="105">
        <f>SUM(E19,H19,K19,N19,Q19,T19,W19,Z19,AC19)</f>
        <v>6</v>
      </c>
      <c r="AI18" s="105">
        <f>AG18-AH18</f>
        <v>14</v>
      </c>
      <c r="AJ18" s="107">
        <f>AD18*3+AF18*1</f>
        <v>15</v>
      </c>
      <c r="AK18" s="109">
        <v>2</v>
      </c>
    </row>
    <row r="19" spans="1:37" ht="19.5" customHeight="1">
      <c r="A19" s="113"/>
      <c r="B19" s="114"/>
      <c r="C19" s="11">
        <v>8</v>
      </c>
      <c r="D19" s="12" t="s">
        <v>14</v>
      </c>
      <c r="E19" s="13">
        <v>0</v>
      </c>
      <c r="F19" s="331">
        <v>4</v>
      </c>
      <c r="G19" s="332" t="s">
        <v>14</v>
      </c>
      <c r="H19" s="333">
        <v>0</v>
      </c>
      <c r="I19" s="11">
        <v>2</v>
      </c>
      <c r="J19" s="12" t="s">
        <v>14</v>
      </c>
      <c r="K19" s="13">
        <v>1</v>
      </c>
      <c r="L19" s="11">
        <v>3</v>
      </c>
      <c r="M19" s="12" t="s">
        <v>14</v>
      </c>
      <c r="N19" s="13">
        <v>0</v>
      </c>
      <c r="O19" s="11">
        <v>0</v>
      </c>
      <c r="P19" s="12" t="s">
        <v>34</v>
      </c>
      <c r="Q19" s="13">
        <v>2</v>
      </c>
      <c r="R19" s="118"/>
      <c r="S19" s="119"/>
      <c r="T19" s="120"/>
      <c r="U19" s="11">
        <v>1</v>
      </c>
      <c r="V19" s="12" t="s">
        <v>14</v>
      </c>
      <c r="W19" s="13">
        <v>2</v>
      </c>
      <c r="X19" s="11">
        <v>2</v>
      </c>
      <c r="Y19" s="12" t="s">
        <v>14</v>
      </c>
      <c r="Z19" s="13">
        <v>1</v>
      </c>
      <c r="AA19" s="31"/>
      <c r="AB19" s="32" t="s">
        <v>34</v>
      </c>
      <c r="AC19" s="33"/>
      <c r="AD19" s="180"/>
      <c r="AE19" s="180"/>
      <c r="AF19" s="180"/>
      <c r="AG19" s="106"/>
      <c r="AH19" s="106"/>
      <c r="AI19" s="106"/>
      <c r="AJ19" s="108"/>
      <c r="AK19" s="110"/>
    </row>
    <row r="20" spans="1:37" ht="19.5" customHeight="1">
      <c r="A20" s="111" t="s">
        <v>100</v>
      </c>
      <c r="B20" s="112"/>
      <c r="C20" s="121" t="s">
        <v>11</v>
      </c>
      <c r="D20" s="122"/>
      <c r="E20" s="123"/>
      <c r="F20" s="121" t="s">
        <v>11</v>
      </c>
      <c r="G20" s="122"/>
      <c r="H20" s="123"/>
      <c r="I20" s="328" t="s">
        <v>11</v>
      </c>
      <c r="J20" s="329"/>
      <c r="K20" s="330"/>
      <c r="L20" s="121" t="s">
        <v>5</v>
      </c>
      <c r="M20" s="122"/>
      <c r="N20" s="123"/>
      <c r="O20" s="121" t="s">
        <v>143</v>
      </c>
      <c r="P20" s="122"/>
      <c r="Q20" s="123"/>
      <c r="R20" s="121" t="s">
        <v>11</v>
      </c>
      <c r="S20" s="122"/>
      <c r="T20" s="123"/>
      <c r="U20" s="115"/>
      <c r="V20" s="116"/>
      <c r="W20" s="117"/>
      <c r="X20" s="121" t="s">
        <v>125</v>
      </c>
      <c r="Y20" s="122"/>
      <c r="Z20" s="123"/>
      <c r="AA20" s="205"/>
      <c r="AB20" s="206"/>
      <c r="AC20" s="207"/>
      <c r="AD20" s="180">
        <f>COUNTIF(C20:AA20,"○")</f>
        <v>5</v>
      </c>
      <c r="AE20" s="180">
        <f>COUNTIF(C20:AA20,"●")</f>
        <v>1</v>
      </c>
      <c r="AF20" s="180">
        <f>COUNTIF(C20:AA20,"△")</f>
        <v>1</v>
      </c>
      <c r="AG20" s="105">
        <f>SUM(C21,F21,I21,L21,O21,R21,U21,X21,AA21)</f>
        <v>15</v>
      </c>
      <c r="AH20" s="105">
        <f>SUM(E21,H21,K21,N21,Q21,T21,W21,Z21,AC21)</f>
        <v>8</v>
      </c>
      <c r="AI20" s="105">
        <f>AG20-AH20</f>
        <v>7</v>
      </c>
      <c r="AJ20" s="107">
        <f>AD20*3+AF20*1</f>
        <v>16</v>
      </c>
      <c r="AK20" s="109">
        <v>1</v>
      </c>
    </row>
    <row r="21" spans="1:37" ht="19.5" customHeight="1">
      <c r="A21" s="113"/>
      <c r="B21" s="114"/>
      <c r="C21" s="11">
        <v>5</v>
      </c>
      <c r="D21" s="12" t="s">
        <v>14</v>
      </c>
      <c r="E21" s="13">
        <v>1</v>
      </c>
      <c r="F21" s="11">
        <v>4</v>
      </c>
      <c r="G21" s="12" t="s">
        <v>14</v>
      </c>
      <c r="H21" s="13">
        <v>1</v>
      </c>
      <c r="I21" s="331">
        <v>2</v>
      </c>
      <c r="J21" s="332" t="s">
        <v>14</v>
      </c>
      <c r="K21" s="333">
        <v>0</v>
      </c>
      <c r="L21" s="11">
        <v>0</v>
      </c>
      <c r="M21" s="12" t="s">
        <v>14</v>
      </c>
      <c r="N21" s="13">
        <v>0</v>
      </c>
      <c r="O21" s="11">
        <v>0</v>
      </c>
      <c r="P21" s="12" t="s">
        <v>14</v>
      </c>
      <c r="Q21" s="13">
        <v>4</v>
      </c>
      <c r="R21" s="11">
        <v>2</v>
      </c>
      <c r="S21" s="12" t="s">
        <v>14</v>
      </c>
      <c r="T21" s="13">
        <v>1</v>
      </c>
      <c r="U21" s="118"/>
      <c r="V21" s="119"/>
      <c r="W21" s="120"/>
      <c r="X21" s="11">
        <v>2</v>
      </c>
      <c r="Y21" s="12" t="s">
        <v>34</v>
      </c>
      <c r="Z21" s="13">
        <v>1</v>
      </c>
      <c r="AA21" s="31"/>
      <c r="AB21" s="32" t="s">
        <v>34</v>
      </c>
      <c r="AC21" s="33"/>
      <c r="AD21" s="180"/>
      <c r="AE21" s="180"/>
      <c r="AF21" s="180"/>
      <c r="AG21" s="106"/>
      <c r="AH21" s="106"/>
      <c r="AI21" s="106"/>
      <c r="AJ21" s="108"/>
      <c r="AK21" s="110"/>
    </row>
    <row r="22" spans="1:37" ht="19.5" customHeight="1">
      <c r="A22" s="111" t="s">
        <v>103</v>
      </c>
      <c r="B22" s="112"/>
      <c r="C22" s="328" t="s">
        <v>11</v>
      </c>
      <c r="D22" s="329"/>
      <c r="E22" s="330"/>
      <c r="F22" s="121" t="s">
        <v>11</v>
      </c>
      <c r="G22" s="122"/>
      <c r="H22" s="123"/>
      <c r="I22" s="121" t="s">
        <v>11</v>
      </c>
      <c r="J22" s="122"/>
      <c r="K22" s="123"/>
      <c r="L22" s="121" t="s">
        <v>11</v>
      </c>
      <c r="M22" s="122"/>
      <c r="N22" s="123"/>
      <c r="O22" s="121" t="s">
        <v>11</v>
      </c>
      <c r="P22" s="122"/>
      <c r="Q22" s="123"/>
      <c r="R22" s="125" t="s">
        <v>3</v>
      </c>
      <c r="S22" s="126"/>
      <c r="T22" s="127"/>
      <c r="U22" s="125" t="s">
        <v>127</v>
      </c>
      <c r="V22" s="126"/>
      <c r="W22" s="127"/>
      <c r="X22" s="115"/>
      <c r="Y22" s="116"/>
      <c r="Z22" s="117"/>
      <c r="AA22" s="205"/>
      <c r="AB22" s="206"/>
      <c r="AC22" s="207"/>
      <c r="AD22" s="180">
        <f>COUNTIF(C22:AA22,"○")</f>
        <v>5</v>
      </c>
      <c r="AE22" s="180">
        <f>COUNTIF(C22:AA22,"●")</f>
        <v>2</v>
      </c>
      <c r="AF22" s="180">
        <f>COUNTIF(C22:AA22,"△")</f>
        <v>0</v>
      </c>
      <c r="AG22" s="105">
        <f>SUM(C23,F23,I23,L23,O23,R23,U23,X23,AA23)</f>
        <v>18</v>
      </c>
      <c r="AH22" s="105">
        <f>SUM(E23,H23,K23,N23,Q23,T23,W23,Z23,AC23)</f>
        <v>4</v>
      </c>
      <c r="AI22" s="105">
        <f>AG22-AH22</f>
        <v>14</v>
      </c>
      <c r="AJ22" s="107">
        <f>AD22*3+AF22*1</f>
        <v>15</v>
      </c>
      <c r="AK22" s="109">
        <v>3</v>
      </c>
    </row>
    <row r="23" spans="1:37" ht="19.5" customHeight="1">
      <c r="A23" s="113"/>
      <c r="B23" s="114"/>
      <c r="C23" s="331">
        <v>3</v>
      </c>
      <c r="D23" s="332" t="s">
        <v>14</v>
      </c>
      <c r="E23" s="333">
        <v>0</v>
      </c>
      <c r="F23" s="11">
        <v>5</v>
      </c>
      <c r="G23" s="12" t="s">
        <v>14</v>
      </c>
      <c r="H23" s="13">
        <v>0</v>
      </c>
      <c r="I23" s="11">
        <v>2</v>
      </c>
      <c r="J23" s="12" t="s">
        <v>14</v>
      </c>
      <c r="K23" s="13">
        <v>0</v>
      </c>
      <c r="L23" s="11">
        <v>2</v>
      </c>
      <c r="M23" s="12" t="s">
        <v>14</v>
      </c>
      <c r="N23" s="13">
        <v>0</v>
      </c>
      <c r="O23" s="11">
        <v>4</v>
      </c>
      <c r="P23" s="12" t="s">
        <v>14</v>
      </c>
      <c r="Q23" s="13">
        <v>0</v>
      </c>
      <c r="R23" s="11">
        <v>1</v>
      </c>
      <c r="S23" s="12" t="s">
        <v>14</v>
      </c>
      <c r="T23" s="13">
        <v>2</v>
      </c>
      <c r="U23" s="11">
        <v>1</v>
      </c>
      <c r="V23" s="12" t="s">
        <v>34</v>
      </c>
      <c r="W23" s="13">
        <v>2</v>
      </c>
      <c r="X23" s="118"/>
      <c r="Y23" s="119"/>
      <c r="Z23" s="120"/>
      <c r="AA23" s="31"/>
      <c r="AB23" s="32" t="s">
        <v>34</v>
      </c>
      <c r="AC23" s="33"/>
      <c r="AD23" s="180"/>
      <c r="AE23" s="180"/>
      <c r="AF23" s="180"/>
      <c r="AG23" s="106"/>
      <c r="AH23" s="106"/>
      <c r="AI23" s="106"/>
      <c r="AJ23" s="108"/>
      <c r="AK23" s="110"/>
    </row>
    <row r="24" spans="1:37" ht="19.5" customHeight="1">
      <c r="A24" s="208"/>
      <c r="B24" s="209"/>
      <c r="C24" s="205"/>
      <c r="D24" s="206"/>
      <c r="E24" s="207"/>
      <c r="F24" s="205"/>
      <c r="G24" s="206"/>
      <c r="H24" s="207"/>
      <c r="I24" s="205"/>
      <c r="J24" s="206"/>
      <c r="K24" s="207"/>
      <c r="L24" s="205"/>
      <c r="M24" s="206"/>
      <c r="N24" s="207"/>
      <c r="O24" s="205"/>
      <c r="P24" s="206"/>
      <c r="Q24" s="207"/>
      <c r="R24" s="205"/>
      <c r="S24" s="206"/>
      <c r="T24" s="207"/>
      <c r="U24" s="205"/>
      <c r="V24" s="206"/>
      <c r="W24" s="207"/>
      <c r="X24" s="212"/>
      <c r="Y24" s="213"/>
      <c r="Z24" s="214"/>
      <c r="AA24" s="215"/>
      <c r="AB24" s="216"/>
      <c r="AC24" s="217"/>
      <c r="AD24" s="180">
        <f>COUNTIF(C24:AA24,"○")</f>
        <v>0</v>
      </c>
      <c r="AE24" s="180">
        <f>COUNTIF(C24:AA24,"●")</f>
        <v>0</v>
      </c>
      <c r="AF24" s="180">
        <f>COUNTIF(C24:AA24,"△")</f>
        <v>0</v>
      </c>
      <c r="AG24" s="105">
        <f>SUM(C25,F25,I25,L25,O25,R25,U25,X25,AA25)</f>
        <v>0</v>
      </c>
      <c r="AH24" s="105">
        <f>SUM(E25,H25,K25,N25,Q25,T25,W25,Z25,AC25)</f>
        <v>0</v>
      </c>
      <c r="AI24" s="105">
        <f>AG24-AH24</f>
        <v>0</v>
      </c>
      <c r="AJ24" s="107">
        <f>AD24*3+AF24*1</f>
        <v>0</v>
      </c>
      <c r="AK24" s="109"/>
    </row>
    <row r="25" spans="1:37" ht="19.5" customHeight="1">
      <c r="A25" s="210"/>
      <c r="B25" s="211"/>
      <c r="C25" s="31"/>
      <c r="D25" s="32" t="s">
        <v>34</v>
      </c>
      <c r="E25" s="33"/>
      <c r="F25" s="31"/>
      <c r="G25" s="32" t="s">
        <v>34</v>
      </c>
      <c r="H25" s="33"/>
      <c r="I25" s="31"/>
      <c r="J25" s="32" t="s">
        <v>34</v>
      </c>
      <c r="K25" s="33"/>
      <c r="L25" s="31"/>
      <c r="M25" s="32" t="s">
        <v>34</v>
      </c>
      <c r="N25" s="33"/>
      <c r="O25" s="31"/>
      <c r="P25" s="32" t="s">
        <v>34</v>
      </c>
      <c r="Q25" s="33"/>
      <c r="R25" s="31"/>
      <c r="S25" s="32" t="s">
        <v>34</v>
      </c>
      <c r="T25" s="33"/>
      <c r="U25" s="31"/>
      <c r="V25" s="32" t="s">
        <v>34</v>
      </c>
      <c r="W25" s="33"/>
      <c r="X25" s="31"/>
      <c r="Y25" s="32" t="s">
        <v>34</v>
      </c>
      <c r="Z25" s="33"/>
      <c r="AA25" s="218"/>
      <c r="AB25" s="219"/>
      <c r="AC25" s="220"/>
      <c r="AD25" s="180"/>
      <c r="AE25" s="180"/>
      <c r="AF25" s="180"/>
      <c r="AG25" s="106"/>
      <c r="AH25" s="106"/>
      <c r="AI25" s="106"/>
      <c r="AJ25" s="108"/>
      <c r="AK25" s="110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K22:AK23"/>
    <mergeCell ref="AD22:AD23"/>
    <mergeCell ref="AE22:AE23"/>
    <mergeCell ref="AH22:AH23"/>
    <mergeCell ref="AI22:AI23"/>
    <mergeCell ref="AF22:AF23"/>
    <mergeCell ref="AG22:AG23"/>
    <mergeCell ref="C22:E22"/>
    <mergeCell ref="F22:H22"/>
    <mergeCell ref="I22:K22"/>
    <mergeCell ref="AJ22:AJ23"/>
    <mergeCell ref="X22:Z23"/>
    <mergeCell ref="AA22:AC22"/>
    <mergeCell ref="R22:T22"/>
    <mergeCell ref="U22:W22"/>
    <mergeCell ref="AJ20:AJ21"/>
    <mergeCell ref="AK20:AK21"/>
    <mergeCell ref="A18:B19"/>
    <mergeCell ref="C20:E20"/>
    <mergeCell ref="F20:H20"/>
    <mergeCell ref="I20:K20"/>
    <mergeCell ref="A20:B21"/>
    <mergeCell ref="AF20:AF21"/>
    <mergeCell ref="AG20:AG21"/>
    <mergeCell ref="X20:Z20"/>
    <mergeCell ref="AH20:AH21"/>
    <mergeCell ref="AI20:AI21"/>
    <mergeCell ref="AA20:AC20"/>
    <mergeCell ref="R20:T20"/>
    <mergeCell ref="U20:W21"/>
    <mergeCell ref="AD20:AD21"/>
    <mergeCell ref="AE20:AE21"/>
    <mergeCell ref="AH18:AH19"/>
    <mergeCell ref="AI18:AI19"/>
    <mergeCell ref="AD18:AD19"/>
    <mergeCell ref="AE18:AE19"/>
    <mergeCell ref="F18:H18"/>
    <mergeCell ref="I18:K18"/>
    <mergeCell ref="R18:T19"/>
    <mergeCell ref="U18:W18"/>
    <mergeCell ref="L18:N18"/>
    <mergeCell ref="O18:Q18"/>
    <mergeCell ref="R14:T14"/>
    <mergeCell ref="U14:W14"/>
    <mergeCell ref="R16:T16"/>
    <mergeCell ref="U16:W16"/>
    <mergeCell ref="AJ18:AJ19"/>
    <mergeCell ref="AK18:AK19"/>
    <mergeCell ref="X18:Z18"/>
    <mergeCell ref="AA18:AC18"/>
    <mergeCell ref="AF18:AF19"/>
    <mergeCell ref="AG18:AG19"/>
    <mergeCell ref="AD16:AD17"/>
    <mergeCell ref="AE16:AE17"/>
    <mergeCell ref="X16:Z16"/>
    <mergeCell ref="AA16:AC16"/>
    <mergeCell ref="L16:N16"/>
    <mergeCell ref="O16:Q17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10:B11"/>
    <mergeCell ref="C18:E18"/>
    <mergeCell ref="L14:N15"/>
    <mergeCell ref="O14:Q14"/>
    <mergeCell ref="A8:B9"/>
    <mergeCell ref="C10:E10"/>
    <mergeCell ref="A14:B15"/>
    <mergeCell ref="C14:E14"/>
    <mergeCell ref="L8:N8"/>
    <mergeCell ref="O8:Q8"/>
    <mergeCell ref="A22:B23"/>
    <mergeCell ref="C12:E12"/>
    <mergeCell ref="F12:H12"/>
    <mergeCell ref="I12:K13"/>
    <mergeCell ref="C16:E16"/>
    <mergeCell ref="F16:H16"/>
    <mergeCell ref="I16:K16"/>
    <mergeCell ref="I14:K14"/>
    <mergeCell ref="A16:B17"/>
    <mergeCell ref="F14:H14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I6:K7"/>
    <mergeCell ref="O6:Q7"/>
    <mergeCell ref="C6:E7"/>
    <mergeCell ref="R6:T7"/>
    <mergeCell ref="U6:W7"/>
    <mergeCell ref="X6:Z7"/>
    <mergeCell ref="AA4:AA5"/>
    <mergeCell ref="L6:N7"/>
    <mergeCell ref="F6:H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2014-11-11T13:49:27Z</dcterms:modified>
  <cp:category/>
  <cp:version/>
  <cp:contentType/>
  <cp:contentStatus/>
</cp:coreProperties>
</file>