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3" activeTab="0"/>
  </bookViews>
  <sheets>
    <sheet name="47回下野杯" sheetId="1" r:id="rId1"/>
  </sheets>
  <definedNames/>
  <calcPr fullCalcOnLoad="1"/>
</workbook>
</file>

<file path=xl/sharedStrings.xml><?xml version="1.0" encoding="utf-8"?>
<sst xmlns="http://schemas.openxmlformats.org/spreadsheetml/2006/main" count="87" uniqueCount="22">
  <si>
    <t>勝</t>
  </si>
  <si>
    <t>○</t>
  </si>
  <si>
    <t>勝点</t>
  </si>
  <si>
    <t>負</t>
  </si>
  <si>
    <t>●</t>
  </si>
  <si>
    <t>分</t>
  </si>
  <si>
    <t>△</t>
  </si>
  <si>
    <t>チーム名</t>
  </si>
  <si>
    <t>JBUS宇都宮</t>
  </si>
  <si>
    <t>宇都宮ＦＣ</t>
  </si>
  <si>
    <t>揚　茜</t>
  </si>
  <si>
    <t>得点</t>
  </si>
  <si>
    <t>失点</t>
  </si>
  <si>
    <t>得失点差</t>
  </si>
  <si>
    <t>順位</t>
  </si>
  <si>
    <t>ＪＢＵＳ宇都宮サッカークラブ</t>
  </si>
  <si>
    <t>－</t>
  </si>
  <si>
    <t>宇都宮フットボールクラブ</t>
  </si>
  <si>
    <t>揚　茜　ク　ラ　ブ</t>
  </si>
  <si>
    <t>第47回下野杯争奪宇都宮社会人サッカー選手権大会</t>
  </si>
  <si>
    <t>栃木教員</t>
  </si>
  <si>
    <t>栃木教員FC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</si>
</sst>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10"/>
      <name val="Arial"/>
      <family val="2"/>
    </font>
    <font>
      <sz val="1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176" fontId="0" fillId="0" borderId="15" xfId="0" applyNumberFormat="1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56" fontId="0" fillId="0" borderId="18" xfId="0" applyNumberFormat="1" applyFill="1" applyBorder="1" applyAlignment="1">
      <alignment horizontal="center" vertical="center"/>
    </xf>
    <xf numFmtId="56" fontId="0" fillId="0" borderId="18" xfId="0" applyNumberFormat="1" applyFont="1" applyFill="1" applyBorder="1" applyAlignment="1">
      <alignment horizontal="center" vertical="center"/>
    </xf>
    <xf numFmtId="0" fontId="0" fillId="0" borderId="15" xfId="61" applyFill="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56" fontId="0" fillId="0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PageLayoutView="0" workbookViewId="0" topLeftCell="A1">
      <selection activeCell="M27" sqref="M27"/>
    </sheetView>
  </sheetViews>
  <sheetFormatPr defaultColWidth="9.00390625" defaultRowHeight="13.5" customHeight="1"/>
  <cols>
    <col min="1" max="1" width="8.625" style="0" customWidth="1"/>
    <col min="2" max="2" width="14.25390625" style="0" customWidth="1"/>
    <col min="3" max="14" width="3.625" style="0" customWidth="1"/>
    <col min="15" max="26" width="0" style="0" hidden="1" customWidth="1"/>
    <col min="27" max="34" width="5.125" style="0" customWidth="1"/>
    <col min="35" max="35" width="5.625" style="0" customWidth="1"/>
  </cols>
  <sheetData>
    <row r="1" spans="1:34" ht="19.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9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31:34" ht="19.5" customHeight="1">
      <c r="AE3" s="1" t="s">
        <v>0</v>
      </c>
      <c r="AF3" s="1" t="s">
        <v>1</v>
      </c>
      <c r="AG3" s="2" t="s">
        <v>2</v>
      </c>
      <c r="AH3" s="1">
        <v>3</v>
      </c>
    </row>
    <row r="4" spans="6:34" ht="19.5" customHeight="1">
      <c r="F4" s="20"/>
      <c r="G4" s="3"/>
      <c r="H4" s="3"/>
      <c r="I4" s="21"/>
      <c r="J4" s="5"/>
      <c r="K4" s="5"/>
      <c r="L4" s="22"/>
      <c r="M4" s="7"/>
      <c r="N4" s="7"/>
      <c r="O4" s="21"/>
      <c r="P4" s="5"/>
      <c r="Q4" s="5"/>
      <c r="R4" s="22"/>
      <c r="S4" s="7"/>
      <c r="T4" s="7"/>
      <c r="U4" s="22"/>
      <c r="V4" s="7"/>
      <c r="W4" s="7"/>
      <c r="X4" s="21"/>
      <c r="Y4" s="5"/>
      <c r="Z4" s="5"/>
      <c r="AE4" s="1" t="s">
        <v>3</v>
      </c>
      <c r="AF4" s="1" t="s">
        <v>4</v>
      </c>
      <c r="AG4" s="2" t="s">
        <v>2</v>
      </c>
      <c r="AH4" s="1">
        <v>0</v>
      </c>
    </row>
    <row r="5" spans="6:34" ht="19.5" customHeight="1">
      <c r="F5" s="20"/>
      <c r="G5" s="8"/>
      <c r="H5" s="8"/>
      <c r="I5" s="21"/>
      <c r="J5" s="4"/>
      <c r="K5" s="4"/>
      <c r="L5" s="22"/>
      <c r="M5" s="6"/>
      <c r="N5" s="6"/>
      <c r="O5" s="21"/>
      <c r="P5" s="4"/>
      <c r="Q5" s="4"/>
      <c r="R5" s="22"/>
      <c r="S5" s="6"/>
      <c r="T5" s="6"/>
      <c r="U5" s="22"/>
      <c r="V5" s="6"/>
      <c r="W5" s="6"/>
      <c r="X5" s="21"/>
      <c r="Y5" s="4"/>
      <c r="Z5" s="5"/>
      <c r="AE5" s="1" t="s">
        <v>5</v>
      </c>
      <c r="AF5" s="1" t="s">
        <v>6</v>
      </c>
      <c r="AG5" s="2" t="s">
        <v>2</v>
      </c>
      <c r="AH5" s="1">
        <v>1</v>
      </c>
    </row>
    <row r="6" spans="1:34" ht="19.5" customHeight="1">
      <c r="A6" s="23" t="s">
        <v>7</v>
      </c>
      <c r="B6" s="23"/>
      <c r="C6" s="24" t="s">
        <v>8</v>
      </c>
      <c r="D6" s="24"/>
      <c r="E6" s="24"/>
      <c r="F6" s="25" t="s">
        <v>9</v>
      </c>
      <c r="G6" s="25"/>
      <c r="H6" s="25"/>
      <c r="I6" s="26" t="s">
        <v>20</v>
      </c>
      <c r="J6" s="26"/>
      <c r="K6" s="26"/>
      <c r="L6" s="26" t="s">
        <v>10</v>
      </c>
      <c r="M6" s="26"/>
      <c r="N6" s="26"/>
      <c r="O6" s="26"/>
      <c r="P6" s="26"/>
      <c r="Q6" s="26"/>
      <c r="R6" s="27"/>
      <c r="S6" s="27"/>
      <c r="T6" s="27"/>
      <c r="U6" s="28"/>
      <c r="V6" s="28"/>
      <c r="W6" s="28"/>
      <c r="X6" s="28"/>
      <c r="Y6" s="28"/>
      <c r="Z6" s="28"/>
      <c r="AA6" s="29" t="s">
        <v>0</v>
      </c>
      <c r="AB6" s="29" t="s">
        <v>3</v>
      </c>
      <c r="AC6" s="29" t="s">
        <v>5</v>
      </c>
      <c r="AD6" s="29" t="s">
        <v>11</v>
      </c>
      <c r="AE6" s="29" t="s">
        <v>12</v>
      </c>
      <c r="AF6" s="30" t="s">
        <v>13</v>
      </c>
      <c r="AG6" s="23" t="s">
        <v>2</v>
      </c>
      <c r="AH6" s="31" t="s">
        <v>14</v>
      </c>
    </row>
    <row r="7" spans="1:34" ht="19.5" customHeight="1">
      <c r="A7" s="23"/>
      <c r="B7" s="23"/>
      <c r="C7" s="24"/>
      <c r="D7" s="24"/>
      <c r="E7" s="24"/>
      <c r="F7" s="25"/>
      <c r="G7" s="25"/>
      <c r="H7" s="25"/>
      <c r="I7" s="26"/>
      <c r="J7" s="26"/>
      <c r="K7" s="26"/>
      <c r="L7" s="26"/>
      <c r="M7" s="26"/>
      <c r="N7" s="26"/>
      <c r="O7" s="26"/>
      <c r="P7" s="26"/>
      <c r="Q7" s="26"/>
      <c r="R7" s="27"/>
      <c r="S7" s="27"/>
      <c r="T7" s="27"/>
      <c r="U7" s="28"/>
      <c r="V7" s="28"/>
      <c r="W7" s="28"/>
      <c r="X7" s="28"/>
      <c r="Y7" s="28"/>
      <c r="Z7" s="28"/>
      <c r="AA7" s="29"/>
      <c r="AB7" s="29"/>
      <c r="AC7" s="29"/>
      <c r="AD7" s="29"/>
      <c r="AE7" s="29"/>
      <c r="AF7" s="30"/>
      <c r="AG7" s="23"/>
      <c r="AH7" s="31"/>
    </row>
    <row r="8" spans="1:34" ht="19.5" customHeight="1">
      <c r="A8" s="32" t="s">
        <v>15</v>
      </c>
      <c r="B8" s="32"/>
      <c r="C8" s="33"/>
      <c r="D8" s="33"/>
      <c r="E8" s="33"/>
      <c r="F8" s="34"/>
      <c r="G8" s="34"/>
      <c r="H8" s="34"/>
      <c r="I8" s="35"/>
      <c r="J8" s="35"/>
      <c r="K8" s="35"/>
      <c r="L8" s="35" t="s">
        <v>1</v>
      </c>
      <c r="M8" s="35"/>
      <c r="N8" s="35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6">
        <f>COUNTIF(C8:X8,"○")</f>
        <v>1</v>
      </c>
      <c r="AB8" s="37">
        <f>COUNTIF(C8:X8,"●")</f>
        <v>0</v>
      </c>
      <c r="AC8" s="37">
        <f>COUNTIF(C8:X8,"△")</f>
        <v>0</v>
      </c>
      <c r="AD8" s="38">
        <f>SUM(F9,I9,L9)</f>
        <v>2</v>
      </c>
      <c r="AE8" s="38">
        <f>SUM(H9,K9,N9,)</f>
        <v>1</v>
      </c>
      <c r="AF8" s="38">
        <f>AD8-AE8</f>
        <v>1</v>
      </c>
      <c r="AG8" s="39">
        <f>AA8*3+AC8*1</f>
        <v>3</v>
      </c>
      <c r="AH8" s="40">
        <v>2</v>
      </c>
    </row>
    <row r="9" spans="1:34" ht="19.5" customHeight="1">
      <c r="A9" s="32"/>
      <c r="B9" s="32"/>
      <c r="C9" s="33"/>
      <c r="D9" s="33"/>
      <c r="E9" s="33"/>
      <c r="F9" s="9"/>
      <c r="G9" s="10" t="s">
        <v>16</v>
      </c>
      <c r="H9" s="11"/>
      <c r="I9" s="9"/>
      <c r="J9" s="10" t="s">
        <v>16</v>
      </c>
      <c r="K9" s="11"/>
      <c r="L9" s="9">
        <v>2</v>
      </c>
      <c r="M9" s="10" t="s">
        <v>16</v>
      </c>
      <c r="N9" s="11">
        <v>1</v>
      </c>
      <c r="O9" s="9"/>
      <c r="P9" s="10" t="s">
        <v>16</v>
      </c>
      <c r="Q9" s="11"/>
      <c r="R9" s="9"/>
      <c r="S9" s="10" t="s">
        <v>16</v>
      </c>
      <c r="T9" s="11"/>
      <c r="U9" s="9"/>
      <c r="V9" s="10" t="s">
        <v>16</v>
      </c>
      <c r="W9" s="11"/>
      <c r="X9" s="9"/>
      <c r="Y9" s="10" t="s">
        <v>16</v>
      </c>
      <c r="Z9" s="11"/>
      <c r="AA9" s="36"/>
      <c r="AB9" s="37"/>
      <c r="AC9" s="37"/>
      <c r="AD9" s="38"/>
      <c r="AE9" s="38"/>
      <c r="AF9" s="38"/>
      <c r="AG9" s="39"/>
      <c r="AH9" s="40"/>
    </row>
    <row r="10" spans="1:34" ht="19.5" customHeight="1">
      <c r="A10" s="41" t="s">
        <v>17</v>
      </c>
      <c r="B10" s="41"/>
      <c r="C10" s="34"/>
      <c r="D10" s="34"/>
      <c r="E10" s="34"/>
      <c r="F10" s="33"/>
      <c r="G10" s="33"/>
      <c r="H10" s="33"/>
      <c r="I10" s="35" t="s">
        <v>1</v>
      </c>
      <c r="J10" s="35"/>
      <c r="K10" s="35"/>
      <c r="L10" s="35"/>
      <c r="M10" s="35"/>
      <c r="N10" s="35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6">
        <f>COUNTIF(C10:X10,"○")</f>
        <v>1</v>
      </c>
      <c r="AB10" s="37">
        <f>COUNTIF(C10:X10,"●")</f>
        <v>0</v>
      </c>
      <c r="AC10" s="37">
        <f>COUNTIF(C10:X10,"△")</f>
        <v>0</v>
      </c>
      <c r="AD10" s="38">
        <f>SUM(F11,I11,L11)</f>
        <v>2</v>
      </c>
      <c r="AE10" s="38">
        <f>SUM(H11,K11,N11,)</f>
        <v>0</v>
      </c>
      <c r="AF10" s="38">
        <f>AD10-AE10</f>
        <v>2</v>
      </c>
      <c r="AG10" s="39">
        <f>AA10*3+AC10*1</f>
        <v>3</v>
      </c>
      <c r="AH10" s="40">
        <v>1</v>
      </c>
    </row>
    <row r="11" spans="1:34" ht="19.5" customHeight="1">
      <c r="A11" s="41"/>
      <c r="B11" s="41"/>
      <c r="C11" s="9"/>
      <c r="D11" s="10" t="s">
        <v>16</v>
      </c>
      <c r="E11" s="11"/>
      <c r="F11" s="33"/>
      <c r="G11" s="33"/>
      <c r="H11" s="33"/>
      <c r="I11" s="17">
        <v>2</v>
      </c>
      <c r="J11" s="13" t="s">
        <v>16</v>
      </c>
      <c r="K11" s="18">
        <v>0</v>
      </c>
      <c r="L11" s="9"/>
      <c r="M11" s="10" t="s">
        <v>16</v>
      </c>
      <c r="N11" s="11"/>
      <c r="O11" s="9"/>
      <c r="P11" s="10" t="s">
        <v>16</v>
      </c>
      <c r="Q11" s="11"/>
      <c r="R11" s="9"/>
      <c r="S11" s="10" t="s">
        <v>16</v>
      </c>
      <c r="T11" s="11"/>
      <c r="U11" s="9"/>
      <c r="V11" s="10" t="s">
        <v>16</v>
      </c>
      <c r="W11" s="11"/>
      <c r="X11" s="9"/>
      <c r="Y11" s="10" t="s">
        <v>16</v>
      </c>
      <c r="Z11" s="11"/>
      <c r="AA11" s="36"/>
      <c r="AB11" s="37"/>
      <c r="AC11" s="37"/>
      <c r="AD11" s="38"/>
      <c r="AE11" s="38"/>
      <c r="AF11" s="38"/>
      <c r="AG11" s="39"/>
      <c r="AH11" s="40"/>
    </row>
    <row r="12" spans="1:34" ht="19.5" customHeight="1">
      <c r="A12" s="41" t="s">
        <v>21</v>
      </c>
      <c r="B12" s="41"/>
      <c r="C12" s="42"/>
      <c r="D12" s="42"/>
      <c r="E12" s="42"/>
      <c r="F12" s="42" t="s">
        <v>4</v>
      </c>
      <c r="G12" s="42"/>
      <c r="H12" s="42"/>
      <c r="I12" s="33"/>
      <c r="J12" s="33"/>
      <c r="K12" s="33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6">
        <f>COUNTIF(C12:X12,"○")</f>
        <v>0</v>
      </c>
      <c r="AB12" s="37">
        <f>COUNTIF(C12:X12,"●")</f>
        <v>1</v>
      </c>
      <c r="AC12" s="37">
        <f>COUNTIF(C12:X12,"△")</f>
        <v>0</v>
      </c>
      <c r="AD12" s="38">
        <f>SUM(F13,I13,L13)</f>
        <v>0</v>
      </c>
      <c r="AE12" s="38">
        <f>SUM(H13,K13,N13,)</f>
        <v>2</v>
      </c>
      <c r="AF12" s="38">
        <f>AD12-AE12</f>
        <v>-2</v>
      </c>
      <c r="AG12" s="39">
        <f>AA12*3+AC12*1</f>
        <v>0</v>
      </c>
      <c r="AH12" s="40">
        <v>4</v>
      </c>
    </row>
    <row r="13" spans="1:34" ht="19.5" customHeight="1">
      <c r="A13" s="41"/>
      <c r="B13" s="41"/>
      <c r="C13" s="15"/>
      <c r="D13" s="10" t="s">
        <v>16</v>
      </c>
      <c r="E13" s="16"/>
      <c r="F13" s="12">
        <v>0</v>
      </c>
      <c r="G13" s="13" t="s">
        <v>16</v>
      </c>
      <c r="H13" s="14">
        <v>2</v>
      </c>
      <c r="I13" s="33"/>
      <c r="J13" s="33"/>
      <c r="K13" s="33"/>
      <c r="L13" s="9"/>
      <c r="M13" s="10" t="s">
        <v>16</v>
      </c>
      <c r="N13" s="11"/>
      <c r="O13" s="9"/>
      <c r="P13" s="10" t="s">
        <v>16</v>
      </c>
      <c r="Q13" s="11"/>
      <c r="R13" s="9"/>
      <c r="S13" s="10" t="s">
        <v>16</v>
      </c>
      <c r="T13" s="11"/>
      <c r="U13" s="9"/>
      <c r="V13" s="10" t="s">
        <v>16</v>
      </c>
      <c r="W13" s="11"/>
      <c r="X13" s="9"/>
      <c r="Y13" s="10" t="s">
        <v>16</v>
      </c>
      <c r="Z13" s="11"/>
      <c r="AA13" s="36"/>
      <c r="AB13" s="37"/>
      <c r="AC13" s="37"/>
      <c r="AD13" s="38"/>
      <c r="AE13" s="38"/>
      <c r="AF13" s="38"/>
      <c r="AG13" s="39"/>
      <c r="AH13" s="40"/>
    </row>
    <row r="14" spans="1:34" ht="19.5" customHeight="1">
      <c r="A14" s="41" t="s">
        <v>18</v>
      </c>
      <c r="B14" s="41"/>
      <c r="C14" s="34"/>
      <c r="D14" s="34"/>
      <c r="E14" s="34"/>
      <c r="F14" s="42"/>
      <c r="G14" s="42"/>
      <c r="H14" s="42"/>
      <c r="I14" s="42" t="s">
        <v>4</v>
      </c>
      <c r="J14" s="42"/>
      <c r="K14" s="42"/>
      <c r="L14" s="33"/>
      <c r="M14" s="33"/>
      <c r="N14" s="33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6">
        <f>COUNTIF(C14:X14,"○")</f>
        <v>0</v>
      </c>
      <c r="AB14" s="37">
        <f>COUNTIF(C14:X14,"●")</f>
        <v>1</v>
      </c>
      <c r="AC14" s="37">
        <f>COUNTIF(C14:X14,"△")</f>
        <v>0</v>
      </c>
      <c r="AD14" s="38">
        <f>SUM(F15,I15,L15)</f>
        <v>1</v>
      </c>
      <c r="AE14" s="38">
        <f>SUM(H15,K15,N15,)</f>
        <v>2</v>
      </c>
      <c r="AF14" s="38">
        <f>AD14-AE14</f>
        <v>-1</v>
      </c>
      <c r="AG14" s="39">
        <f>AA14*3+AC14*1</f>
        <v>0</v>
      </c>
      <c r="AH14" s="40">
        <v>3</v>
      </c>
    </row>
    <row r="15" spans="1:34" ht="19.5" customHeight="1">
      <c r="A15" s="41"/>
      <c r="B15" s="41"/>
      <c r="C15" s="9"/>
      <c r="D15" s="10" t="s">
        <v>16</v>
      </c>
      <c r="E15" s="11"/>
      <c r="F15" s="9"/>
      <c r="G15" s="10" t="s">
        <v>16</v>
      </c>
      <c r="H15" s="11"/>
      <c r="I15" s="9">
        <v>1</v>
      </c>
      <c r="J15" s="10" t="s">
        <v>16</v>
      </c>
      <c r="K15" s="11">
        <v>2</v>
      </c>
      <c r="L15" s="33"/>
      <c r="M15" s="33"/>
      <c r="N15" s="33"/>
      <c r="O15" s="9"/>
      <c r="P15" s="10" t="s">
        <v>16</v>
      </c>
      <c r="Q15" s="11"/>
      <c r="R15" s="9"/>
      <c r="S15" s="10" t="s">
        <v>16</v>
      </c>
      <c r="T15" s="11"/>
      <c r="U15" s="9"/>
      <c r="V15" s="10" t="s">
        <v>16</v>
      </c>
      <c r="W15" s="11"/>
      <c r="X15" s="9"/>
      <c r="Y15" s="10" t="s">
        <v>16</v>
      </c>
      <c r="Z15" s="11"/>
      <c r="AA15" s="36"/>
      <c r="AB15" s="37"/>
      <c r="AC15" s="37"/>
      <c r="AD15" s="38"/>
      <c r="AE15" s="38"/>
      <c r="AF15" s="38"/>
      <c r="AG15" s="39"/>
      <c r="AH15" s="40"/>
    </row>
    <row r="16" spans="1:34" ht="19.5" customHeight="1" hidden="1">
      <c r="A16" s="41"/>
      <c r="B16" s="41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3"/>
      <c r="P16" s="33"/>
      <c r="Q16" s="33"/>
      <c r="R16" s="34"/>
      <c r="S16" s="34"/>
      <c r="T16" s="34"/>
      <c r="U16" s="34"/>
      <c r="V16" s="34"/>
      <c r="W16" s="34"/>
      <c r="X16" s="34"/>
      <c r="Y16" s="34"/>
      <c r="Z16" s="34"/>
      <c r="AA16" s="36">
        <f>COUNTIF(C16:X16,"○")</f>
        <v>0</v>
      </c>
      <c r="AB16" s="37">
        <f>COUNTIF(C16:X16,"●")</f>
        <v>0</v>
      </c>
      <c r="AC16" s="37">
        <f>COUNTIF(C16:X16,"△")</f>
        <v>0</v>
      </c>
      <c r="AD16" s="38" t="e">
        <f>SUM(C17,F17,I17,L17,#REF!,O17,R17,U17,X17)</f>
        <v>#REF!</v>
      </c>
      <c r="AE16" s="38" t="e">
        <f>SUM(E17,H17,K17,N17,#REF!,Q17,T17,W17,Z17)</f>
        <v>#REF!</v>
      </c>
      <c r="AF16" s="38" t="e">
        <f>AD16-AE16</f>
        <v>#REF!</v>
      </c>
      <c r="AG16" s="39">
        <f>AA16*3+AC16*1</f>
        <v>0</v>
      </c>
      <c r="AH16" s="40">
        <v>2</v>
      </c>
    </row>
    <row r="17" spans="1:34" ht="19.5" customHeight="1" hidden="1">
      <c r="A17" s="41"/>
      <c r="B17" s="41"/>
      <c r="C17" s="9"/>
      <c r="D17" s="10" t="s">
        <v>16</v>
      </c>
      <c r="E17" s="11"/>
      <c r="F17" s="9"/>
      <c r="G17" s="10" t="s">
        <v>16</v>
      </c>
      <c r="H17" s="11"/>
      <c r="I17" s="9"/>
      <c r="J17" s="10" t="s">
        <v>16</v>
      </c>
      <c r="K17" s="11"/>
      <c r="L17" s="9"/>
      <c r="M17" s="10" t="s">
        <v>16</v>
      </c>
      <c r="N17" s="11"/>
      <c r="O17" s="33"/>
      <c r="P17" s="33"/>
      <c r="Q17" s="33"/>
      <c r="R17" s="9"/>
      <c r="S17" s="10" t="s">
        <v>16</v>
      </c>
      <c r="T17" s="11"/>
      <c r="U17" s="9"/>
      <c r="V17" s="10" t="s">
        <v>16</v>
      </c>
      <c r="W17" s="11"/>
      <c r="X17" s="9"/>
      <c r="Y17" s="10" t="s">
        <v>16</v>
      </c>
      <c r="Z17" s="11"/>
      <c r="AA17" s="36"/>
      <c r="AB17" s="37"/>
      <c r="AC17" s="37"/>
      <c r="AD17" s="38"/>
      <c r="AE17" s="38"/>
      <c r="AF17" s="38"/>
      <c r="AG17" s="39"/>
      <c r="AH17" s="40"/>
    </row>
    <row r="18" spans="1:34" ht="19.5" customHeight="1" hidden="1">
      <c r="A18" s="41"/>
      <c r="B18" s="41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3"/>
      <c r="S18" s="33"/>
      <c r="T18" s="33"/>
      <c r="U18" s="34"/>
      <c r="V18" s="34"/>
      <c r="W18" s="34"/>
      <c r="X18" s="34"/>
      <c r="Y18" s="34"/>
      <c r="Z18" s="34"/>
      <c r="AA18" s="36">
        <f>COUNTIF(C18:X18,"○")</f>
        <v>0</v>
      </c>
      <c r="AB18" s="37">
        <f>COUNTIF(C18:X18,"●")</f>
        <v>0</v>
      </c>
      <c r="AC18" s="37">
        <f>COUNTIF(C18:X18,"△")</f>
        <v>0</v>
      </c>
      <c r="AD18" s="38" t="e">
        <f>SUM(C19,F19,I19,L19,#REF!,O19,R19,U19,X19)</f>
        <v>#REF!</v>
      </c>
      <c r="AE18" s="38" t="e">
        <f>SUM(E19,H19,K19,N19,#REF!,Q19,T19,W19,Z19)</f>
        <v>#REF!</v>
      </c>
      <c r="AF18" s="38" t="e">
        <f>AD18-AE18</f>
        <v>#REF!</v>
      </c>
      <c r="AG18" s="39">
        <f>AA18*3+AC18*1</f>
        <v>0</v>
      </c>
      <c r="AH18" s="40">
        <v>9</v>
      </c>
    </row>
    <row r="19" spans="1:34" ht="19.5" customHeight="1" hidden="1">
      <c r="A19" s="41"/>
      <c r="B19" s="41"/>
      <c r="C19" s="9"/>
      <c r="D19" s="10" t="s">
        <v>16</v>
      </c>
      <c r="E19" s="11"/>
      <c r="F19" s="9"/>
      <c r="G19" s="10" t="s">
        <v>16</v>
      </c>
      <c r="H19" s="11"/>
      <c r="I19" s="9"/>
      <c r="J19" s="10" t="s">
        <v>16</v>
      </c>
      <c r="K19" s="11"/>
      <c r="L19" s="9"/>
      <c r="M19" s="10" t="s">
        <v>16</v>
      </c>
      <c r="N19" s="11"/>
      <c r="O19" s="9"/>
      <c r="P19" s="10" t="s">
        <v>16</v>
      </c>
      <c r="Q19" s="11"/>
      <c r="R19" s="33"/>
      <c r="S19" s="33"/>
      <c r="T19" s="33"/>
      <c r="U19" s="9"/>
      <c r="V19" s="10" t="s">
        <v>16</v>
      </c>
      <c r="W19" s="11"/>
      <c r="X19" s="9"/>
      <c r="Y19" s="10" t="s">
        <v>16</v>
      </c>
      <c r="Z19" s="11"/>
      <c r="AA19" s="36"/>
      <c r="AB19" s="37"/>
      <c r="AC19" s="37"/>
      <c r="AD19" s="38"/>
      <c r="AE19" s="38"/>
      <c r="AF19" s="38"/>
      <c r="AG19" s="39"/>
      <c r="AH19" s="40"/>
    </row>
    <row r="20" spans="1:34" ht="19.5" customHeight="1" hidden="1">
      <c r="A20" s="41"/>
      <c r="B20" s="4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3"/>
      <c r="V20" s="33"/>
      <c r="W20" s="33"/>
      <c r="X20" s="34"/>
      <c r="Y20" s="34"/>
      <c r="Z20" s="34"/>
      <c r="AA20" s="36">
        <f>COUNTIF(C20:X20,"○")</f>
        <v>0</v>
      </c>
      <c r="AB20" s="37">
        <f>COUNTIF(C20:X20,"●")</f>
        <v>0</v>
      </c>
      <c r="AC20" s="37">
        <f>COUNTIF(C20:X20,"△")</f>
        <v>0</v>
      </c>
      <c r="AD20" s="38" t="e">
        <f>SUM(C21,F21,I21,L21,#REF!,O21,R21,U21,X21)</f>
        <v>#REF!</v>
      </c>
      <c r="AE20" s="38" t="e">
        <f>SUM(E21,H21,K21,N21,#REF!,Q21,T21,W21,Z21)</f>
        <v>#REF!</v>
      </c>
      <c r="AF20" s="38" t="e">
        <f>AD20-AE20</f>
        <v>#REF!</v>
      </c>
      <c r="AG20" s="39">
        <f>AA20*3+AC20*1</f>
        <v>0</v>
      </c>
      <c r="AH20" s="40">
        <v>7</v>
      </c>
    </row>
    <row r="21" spans="1:34" ht="19.5" customHeight="1" hidden="1">
      <c r="A21" s="41"/>
      <c r="B21" s="41"/>
      <c r="C21" s="9"/>
      <c r="D21" s="10" t="s">
        <v>16</v>
      </c>
      <c r="E21" s="11"/>
      <c r="F21" s="9"/>
      <c r="G21" s="10" t="s">
        <v>16</v>
      </c>
      <c r="H21" s="11"/>
      <c r="I21" s="9"/>
      <c r="J21" s="10" t="s">
        <v>16</v>
      </c>
      <c r="K21" s="11"/>
      <c r="L21" s="9"/>
      <c r="M21" s="10" t="s">
        <v>16</v>
      </c>
      <c r="N21" s="11"/>
      <c r="O21" s="9"/>
      <c r="P21" s="10" t="s">
        <v>16</v>
      </c>
      <c r="Q21" s="11"/>
      <c r="R21" s="9"/>
      <c r="S21" s="10" t="s">
        <v>16</v>
      </c>
      <c r="T21" s="11"/>
      <c r="U21" s="33"/>
      <c r="V21" s="33"/>
      <c r="W21" s="33"/>
      <c r="X21" s="9"/>
      <c r="Y21" s="10" t="s">
        <v>16</v>
      </c>
      <c r="Z21" s="11"/>
      <c r="AA21" s="36"/>
      <c r="AB21" s="37"/>
      <c r="AC21" s="37"/>
      <c r="AD21" s="38"/>
      <c r="AE21" s="38"/>
      <c r="AF21" s="38"/>
      <c r="AG21" s="39"/>
      <c r="AH21" s="40"/>
    </row>
    <row r="22" spans="1:34" ht="19.5" customHeight="1" hidden="1">
      <c r="A22" s="41"/>
      <c r="B22" s="4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3"/>
      <c r="Y22" s="33"/>
      <c r="Z22" s="33"/>
      <c r="AA22" s="36">
        <f>COUNTIF(C22:X22,"○")</f>
        <v>0</v>
      </c>
      <c r="AB22" s="37">
        <f>COUNTIF(C22:X22,"●")</f>
        <v>0</v>
      </c>
      <c r="AC22" s="37">
        <f>COUNTIF(C22:X22,"△")</f>
        <v>0</v>
      </c>
      <c r="AD22" s="38" t="e">
        <f>SUM(C23,F23,I23,L23,#REF!,O23,R23,U23,X23)</f>
        <v>#REF!</v>
      </c>
      <c r="AE22" s="38" t="e">
        <f>SUM(E23,H23,K23,N23,#REF!,Q23,T23,W23,Z23)</f>
        <v>#REF!</v>
      </c>
      <c r="AF22" s="38" t="e">
        <f>AD22-AE22</f>
        <v>#REF!</v>
      </c>
      <c r="AG22" s="39">
        <f>AA22*3+AC22*1</f>
        <v>0</v>
      </c>
      <c r="AH22" s="40">
        <v>6</v>
      </c>
    </row>
    <row r="23" spans="1:34" ht="19.5" customHeight="1" hidden="1">
      <c r="A23" s="41"/>
      <c r="B23" s="41"/>
      <c r="C23" s="9"/>
      <c r="D23" s="10" t="s">
        <v>16</v>
      </c>
      <c r="E23" s="11"/>
      <c r="F23" s="9"/>
      <c r="G23" s="10" t="s">
        <v>16</v>
      </c>
      <c r="H23" s="11"/>
      <c r="I23" s="9"/>
      <c r="J23" s="10" t="s">
        <v>16</v>
      </c>
      <c r="K23" s="11"/>
      <c r="L23" s="9"/>
      <c r="M23" s="10" t="s">
        <v>16</v>
      </c>
      <c r="N23" s="11"/>
      <c r="O23" s="9"/>
      <c r="P23" s="10" t="s">
        <v>16</v>
      </c>
      <c r="Q23" s="11"/>
      <c r="R23" s="9"/>
      <c r="S23" s="10" t="s">
        <v>16</v>
      </c>
      <c r="T23" s="11"/>
      <c r="U23" s="9"/>
      <c r="V23" s="10" t="s">
        <v>16</v>
      </c>
      <c r="W23" s="11"/>
      <c r="X23" s="33"/>
      <c r="Y23" s="33"/>
      <c r="Z23" s="33"/>
      <c r="AA23" s="36"/>
      <c r="AB23" s="37"/>
      <c r="AC23" s="37"/>
      <c r="AD23" s="38"/>
      <c r="AE23" s="38"/>
      <c r="AF23" s="38"/>
      <c r="AG23" s="39"/>
      <c r="AH23" s="40"/>
    </row>
  </sheetData>
  <sheetProtection selectLockedCells="1" selectUnlockedCells="1"/>
  <mergeCells count="161">
    <mergeCell ref="AD22:AD23"/>
    <mergeCell ref="AE22:AE23"/>
    <mergeCell ref="AF22:AF23"/>
    <mergeCell ref="AG22:AG23"/>
    <mergeCell ref="AH22:AH23"/>
    <mergeCell ref="R22:T22"/>
    <mergeCell ref="U22:W22"/>
    <mergeCell ref="X22:Z23"/>
    <mergeCell ref="AA22:AA23"/>
    <mergeCell ref="AB22:AB23"/>
    <mergeCell ref="AC22:AC23"/>
    <mergeCell ref="A22:B23"/>
    <mergeCell ref="C22:E22"/>
    <mergeCell ref="F22:H22"/>
    <mergeCell ref="I22:K22"/>
    <mergeCell ref="L22:N22"/>
    <mergeCell ref="O22:Q22"/>
    <mergeCell ref="AC20:AC21"/>
    <mergeCell ref="AD20:AD21"/>
    <mergeCell ref="AE20:AE21"/>
    <mergeCell ref="AF20:AF21"/>
    <mergeCell ref="AG20:AG21"/>
    <mergeCell ref="AH20:AH21"/>
    <mergeCell ref="O20:Q20"/>
    <mergeCell ref="R20:T20"/>
    <mergeCell ref="U20:W21"/>
    <mergeCell ref="X20:Z20"/>
    <mergeCell ref="AA20:AA21"/>
    <mergeCell ref="AB20:AB21"/>
    <mergeCell ref="AD18:AD19"/>
    <mergeCell ref="AE18:AE19"/>
    <mergeCell ref="AF18:AF19"/>
    <mergeCell ref="AG18:AG19"/>
    <mergeCell ref="AH18:AH19"/>
    <mergeCell ref="A20:B21"/>
    <mergeCell ref="C20:E20"/>
    <mergeCell ref="F20:H20"/>
    <mergeCell ref="I20:K20"/>
    <mergeCell ref="L20:N20"/>
    <mergeCell ref="R18:T19"/>
    <mergeCell ref="U18:W18"/>
    <mergeCell ref="X18:Z18"/>
    <mergeCell ref="AA18:AA19"/>
    <mergeCell ref="AB18:AB19"/>
    <mergeCell ref="AC18:AC19"/>
    <mergeCell ref="A18:B19"/>
    <mergeCell ref="C18:E18"/>
    <mergeCell ref="F18:H18"/>
    <mergeCell ref="I18:K18"/>
    <mergeCell ref="L18:N18"/>
    <mergeCell ref="O18:Q18"/>
    <mergeCell ref="AC16:AC17"/>
    <mergeCell ref="AD16:AD17"/>
    <mergeCell ref="AE16:AE17"/>
    <mergeCell ref="AF16:AF17"/>
    <mergeCell ref="AG16:AG17"/>
    <mergeCell ref="AH16:AH17"/>
    <mergeCell ref="O16:Q17"/>
    <mergeCell ref="R16:T16"/>
    <mergeCell ref="U16:W16"/>
    <mergeCell ref="X16:Z16"/>
    <mergeCell ref="AA16:AA17"/>
    <mergeCell ref="AB16:AB17"/>
    <mergeCell ref="AD14:AD15"/>
    <mergeCell ref="AE14:AE15"/>
    <mergeCell ref="AF14:AF15"/>
    <mergeCell ref="AG14:AG15"/>
    <mergeCell ref="AH14:AH15"/>
    <mergeCell ref="A16:B17"/>
    <mergeCell ref="C16:E16"/>
    <mergeCell ref="F16:H16"/>
    <mergeCell ref="I16:K16"/>
    <mergeCell ref="L16:N16"/>
    <mergeCell ref="R14:T14"/>
    <mergeCell ref="U14:W14"/>
    <mergeCell ref="X14:Z14"/>
    <mergeCell ref="AA14:AA15"/>
    <mergeCell ref="AB14:AB15"/>
    <mergeCell ref="AC14:AC15"/>
    <mergeCell ref="A14:B15"/>
    <mergeCell ref="C14:E14"/>
    <mergeCell ref="F14:H14"/>
    <mergeCell ref="I14:K14"/>
    <mergeCell ref="L14:N15"/>
    <mergeCell ref="O14:Q14"/>
    <mergeCell ref="AC12:AC13"/>
    <mergeCell ref="AD12:AD13"/>
    <mergeCell ref="AE12:AE13"/>
    <mergeCell ref="AF12:AF13"/>
    <mergeCell ref="AG12:AG13"/>
    <mergeCell ref="AH12:AH13"/>
    <mergeCell ref="O12:Q12"/>
    <mergeCell ref="R12:T12"/>
    <mergeCell ref="U12:W12"/>
    <mergeCell ref="X12:Z12"/>
    <mergeCell ref="AA12:AA13"/>
    <mergeCell ref="AB12:AB13"/>
    <mergeCell ref="AD10:AD11"/>
    <mergeCell ref="AE10:AE11"/>
    <mergeCell ref="AF10:AF11"/>
    <mergeCell ref="AG10:AG11"/>
    <mergeCell ref="AH10:AH11"/>
    <mergeCell ref="A12:B13"/>
    <mergeCell ref="C12:E12"/>
    <mergeCell ref="F12:H12"/>
    <mergeCell ref="I12:K13"/>
    <mergeCell ref="L12:N12"/>
    <mergeCell ref="R10:T10"/>
    <mergeCell ref="U10:W10"/>
    <mergeCell ref="X10:Z10"/>
    <mergeCell ref="AA10:AA11"/>
    <mergeCell ref="AB10:AB11"/>
    <mergeCell ref="AC10:AC11"/>
    <mergeCell ref="A10:B11"/>
    <mergeCell ref="C10:E10"/>
    <mergeCell ref="F10:H11"/>
    <mergeCell ref="I10:K10"/>
    <mergeCell ref="L10:N10"/>
    <mergeCell ref="O10:Q10"/>
    <mergeCell ref="AC8:AC9"/>
    <mergeCell ref="AD8:AD9"/>
    <mergeCell ref="AE8:AE9"/>
    <mergeCell ref="AF8:AF9"/>
    <mergeCell ref="AG8:AG9"/>
    <mergeCell ref="AH8:AH9"/>
    <mergeCell ref="O8:Q8"/>
    <mergeCell ref="R8:T8"/>
    <mergeCell ref="U8:W8"/>
    <mergeCell ref="X8:Z8"/>
    <mergeCell ref="AA8:AA9"/>
    <mergeCell ref="AB8:AB9"/>
    <mergeCell ref="AD6:AD7"/>
    <mergeCell ref="AE6:AE7"/>
    <mergeCell ref="AF6:AF7"/>
    <mergeCell ref="AG6:AG7"/>
    <mergeCell ref="AH6:AH7"/>
    <mergeCell ref="A8:B9"/>
    <mergeCell ref="C8:E9"/>
    <mergeCell ref="F8:H8"/>
    <mergeCell ref="I8:K8"/>
    <mergeCell ref="L8:N8"/>
    <mergeCell ref="R6:T7"/>
    <mergeCell ref="U6:W7"/>
    <mergeCell ref="X6:Z7"/>
    <mergeCell ref="AA6:AA7"/>
    <mergeCell ref="AB6:AB7"/>
    <mergeCell ref="AC6:AC7"/>
    <mergeCell ref="A6:B7"/>
    <mergeCell ref="C6:E7"/>
    <mergeCell ref="F6:H7"/>
    <mergeCell ref="I6:K7"/>
    <mergeCell ref="L6:N7"/>
    <mergeCell ref="O6:Q7"/>
    <mergeCell ref="A1:AH2"/>
    <mergeCell ref="F4:F5"/>
    <mergeCell ref="I4:I5"/>
    <mergeCell ref="L4:L5"/>
    <mergeCell ref="O4:O5"/>
    <mergeCell ref="R4:R5"/>
    <mergeCell ref="U4:U5"/>
    <mergeCell ref="X4:X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kondocim</dc:creator>
  <cp:keywords/>
  <dc:description/>
  <cp:lastModifiedBy>kondocim</cp:lastModifiedBy>
  <dcterms:created xsi:type="dcterms:W3CDTF">2013-02-11T10:32:46Z</dcterms:created>
  <dcterms:modified xsi:type="dcterms:W3CDTF">2014-02-03T02:47:21Z</dcterms:modified>
  <cp:category/>
  <cp:version/>
  <cp:contentType/>
  <cp:contentStatus/>
</cp:coreProperties>
</file>